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5.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fopemsom.sharepoint.com/sites/Kern2/Gedeelde documenten/Pedagogische begeleidingsdienst/Zinvol evalueren en registeren/"/>
    </mc:Choice>
  </mc:AlternateContent>
  <xr:revisionPtr revIDLastSave="896" documentId="8_{8B9E99F6-D850-4EC0-BACD-C6892C12C514}" xr6:coauthVersionLast="47" xr6:coauthVersionMax="47" xr10:uidLastSave="{B6532AAF-3AB8-4A43-9491-9C9B19DCB6E4}"/>
  <bookViews>
    <workbookView xWindow="-108" yWindow="-108" windowWidth="23256" windowHeight="12576" xr2:uid="{00000000-000D-0000-FFFF-FFFF00000000}"/>
  </bookViews>
  <sheets>
    <sheet name="Uitleg" sheetId="7" r:id="rId1"/>
    <sheet name="Alle gegevens" sheetId="1" r:id="rId2"/>
    <sheet name="Waarom evalueren we" sheetId="2" r:id="rId3"/>
    <sheet name="Wat evalueren we" sheetId="3" r:id="rId4"/>
    <sheet name="Hoe evalueren we" sheetId="4" r:id="rId5"/>
    <sheet name="En wat daarna" sheetId="5" r:id="rId6"/>
    <sheet name="Visie op rapporteren"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6" l="1"/>
  <c r="O26" i="6"/>
  <c r="O25" i="6"/>
  <c r="O24" i="6"/>
  <c r="O23" i="6"/>
  <c r="O27" i="5"/>
  <c r="O26" i="5"/>
  <c r="O25" i="5"/>
  <c r="O24" i="5"/>
  <c r="O23" i="5"/>
  <c r="O27" i="4"/>
  <c r="O26" i="4"/>
  <c r="O25" i="4"/>
  <c r="O24" i="4"/>
  <c r="O23" i="4"/>
  <c r="X29" i="6"/>
  <c r="Y29" i="6"/>
  <c r="Z29" i="6"/>
  <c r="AA29" i="6"/>
  <c r="AB29" i="6"/>
  <c r="AB27" i="6"/>
  <c r="AB26" i="6"/>
  <c r="AB25" i="6"/>
  <c r="AB24" i="6"/>
  <c r="AB23" i="6"/>
  <c r="AA27" i="6"/>
  <c r="AA26" i="6"/>
  <c r="AA25" i="6"/>
  <c r="AA24" i="6"/>
  <c r="AA23" i="6"/>
  <c r="Z27" i="6"/>
  <c r="Z26" i="6"/>
  <c r="Z25" i="6"/>
  <c r="Z24" i="6"/>
  <c r="Z23" i="6"/>
  <c r="Y27" i="6"/>
  <c r="Y26" i="6"/>
  <c r="Y25" i="6"/>
  <c r="Y24" i="6"/>
  <c r="Y23" i="6"/>
  <c r="X27" i="6"/>
  <c r="X26" i="6"/>
  <c r="X25" i="6"/>
  <c r="X24" i="6"/>
  <c r="X23" i="6"/>
  <c r="X16" i="6"/>
  <c r="Y16" i="6"/>
  <c r="Z16" i="6"/>
  <c r="AA16" i="6"/>
  <c r="AB16" i="6"/>
  <c r="X17" i="6"/>
  <c r="Y17" i="6"/>
  <c r="Z17" i="6"/>
  <c r="AA17" i="6"/>
  <c r="AB17" i="6"/>
  <c r="X18" i="6"/>
  <c r="Y18" i="6"/>
  <c r="Z18" i="6"/>
  <c r="AA18" i="6"/>
  <c r="AB18" i="6"/>
  <c r="X19" i="6"/>
  <c r="Y19" i="6"/>
  <c r="Z19" i="6"/>
  <c r="AA19" i="6"/>
  <c r="AB19" i="6"/>
  <c r="X20" i="6"/>
  <c r="Y20" i="6"/>
  <c r="Z20" i="6"/>
  <c r="AA20" i="6"/>
  <c r="AB20" i="6"/>
  <c r="W29" i="6"/>
  <c r="V29" i="6"/>
  <c r="U29" i="6"/>
  <c r="T29" i="6"/>
  <c r="S29" i="6"/>
  <c r="R29" i="6"/>
  <c r="Q29" i="6"/>
  <c r="P29" i="6"/>
  <c r="O29" i="6"/>
  <c r="N29" i="6"/>
  <c r="M29" i="6"/>
  <c r="L29" i="6"/>
  <c r="K29" i="6"/>
  <c r="J29" i="6"/>
  <c r="I29" i="6"/>
  <c r="H29" i="6"/>
  <c r="G29" i="6"/>
  <c r="F29" i="6"/>
  <c r="E29" i="6"/>
  <c r="D29" i="6"/>
  <c r="W27" i="6"/>
  <c r="V27" i="6"/>
  <c r="U27" i="6"/>
  <c r="T27" i="6"/>
  <c r="S27" i="6"/>
  <c r="R27" i="6"/>
  <c r="Q27" i="6"/>
  <c r="P27" i="6"/>
  <c r="N27" i="6"/>
  <c r="M27" i="6"/>
  <c r="L27" i="6"/>
  <c r="K27" i="6"/>
  <c r="J27" i="6"/>
  <c r="I27" i="6"/>
  <c r="H27" i="6"/>
  <c r="G27" i="6"/>
  <c r="F27" i="6"/>
  <c r="E27" i="6"/>
  <c r="D27" i="6"/>
  <c r="W26" i="6"/>
  <c r="V26" i="6"/>
  <c r="U26" i="6"/>
  <c r="T26" i="6"/>
  <c r="S26" i="6"/>
  <c r="R26" i="6"/>
  <c r="Q26" i="6"/>
  <c r="P26" i="6"/>
  <c r="N26" i="6"/>
  <c r="M26" i="6"/>
  <c r="L26" i="6"/>
  <c r="K26" i="6"/>
  <c r="J26" i="6"/>
  <c r="I26" i="6"/>
  <c r="H26" i="6"/>
  <c r="G26" i="6"/>
  <c r="F26" i="6"/>
  <c r="E26" i="6"/>
  <c r="D26" i="6"/>
  <c r="W25" i="6"/>
  <c r="V25" i="6"/>
  <c r="U25" i="6"/>
  <c r="T25" i="6"/>
  <c r="S25" i="6"/>
  <c r="R25" i="6"/>
  <c r="Q25" i="6"/>
  <c r="P25" i="6"/>
  <c r="N25" i="6"/>
  <c r="M25" i="6"/>
  <c r="L25" i="6"/>
  <c r="K25" i="6"/>
  <c r="J25" i="6"/>
  <c r="I25" i="6"/>
  <c r="H25" i="6"/>
  <c r="G25" i="6"/>
  <c r="F25" i="6"/>
  <c r="E25" i="6"/>
  <c r="D25" i="6"/>
  <c r="W24" i="6"/>
  <c r="V24" i="6"/>
  <c r="U24" i="6"/>
  <c r="T24" i="6"/>
  <c r="S24" i="6"/>
  <c r="R24" i="6"/>
  <c r="Q24" i="6"/>
  <c r="P24" i="6"/>
  <c r="N24" i="6"/>
  <c r="M24" i="6"/>
  <c r="L24" i="6"/>
  <c r="K24" i="6"/>
  <c r="J24" i="6"/>
  <c r="I24" i="6"/>
  <c r="H24" i="6"/>
  <c r="G24" i="6"/>
  <c r="F24" i="6"/>
  <c r="E24" i="6"/>
  <c r="D24" i="6"/>
  <c r="W23" i="6"/>
  <c r="V23" i="6"/>
  <c r="U23" i="6"/>
  <c r="T23" i="6"/>
  <c r="S23" i="6"/>
  <c r="R23" i="6"/>
  <c r="Q23" i="6"/>
  <c r="P23" i="6"/>
  <c r="N23" i="6"/>
  <c r="M23" i="6"/>
  <c r="L23" i="6"/>
  <c r="K23" i="6"/>
  <c r="J23" i="6"/>
  <c r="I23" i="6"/>
  <c r="H23" i="6"/>
  <c r="G23" i="6"/>
  <c r="F23" i="6"/>
  <c r="E23" i="6"/>
  <c r="D23" i="6"/>
  <c r="W20" i="6"/>
  <c r="V20" i="6"/>
  <c r="U20" i="6"/>
  <c r="T20" i="6"/>
  <c r="S20" i="6"/>
  <c r="R20" i="6"/>
  <c r="Q20" i="6"/>
  <c r="P20" i="6"/>
  <c r="O20" i="6"/>
  <c r="N20" i="6"/>
  <c r="M20" i="6"/>
  <c r="L20" i="6"/>
  <c r="K20" i="6"/>
  <c r="J20" i="6"/>
  <c r="I20" i="6"/>
  <c r="H20" i="6"/>
  <c r="G20" i="6"/>
  <c r="F20" i="6"/>
  <c r="E20" i="6"/>
  <c r="D20" i="6"/>
  <c r="W19" i="6"/>
  <c r="V19" i="6"/>
  <c r="U19" i="6"/>
  <c r="T19" i="6"/>
  <c r="S19" i="6"/>
  <c r="R19" i="6"/>
  <c r="Q19" i="6"/>
  <c r="P19" i="6"/>
  <c r="O19" i="6"/>
  <c r="N19" i="6"/>
  <c r="M19" i="6"/>
  <c r="L19" i="6"/>
  <c r="K19" i="6"/>
  <c r="J19" i="6"/>
  <c r="I19" i="6"/>
  <c r="H19" i="6"/>
  <c r="G19" i="6"/>
  <c r="F19" i="6"/>
  <c r="E19" i="6"/>
  <c r="D19" i="6"/>
  <c r="W18" i="6"/>
  <c r="V18" i="6"/>
  <c r="U18" i="6"/>
  <c r="T18" i="6"/>
  <c r="S18" i="6"/>
  <c r="R18" i="6"/>
  <c r="Q18" i="6"/>
  <c r="P18" i="6"/>
  <c r="O18" i="6"/>
  <c r="N18" i="6"/>
  <c r="M18" i="6"/>
  <c r="L18" i="6"/>
  <c r="K18" i="6"/>
  <c r="J18" i="6"/>
  <c r="I18" i="6"/>
  <c r="H18" i="6"/>
  <c r="G18" i="6"/>
  <c r="F18" i="6"/>
  <c r="E18" i="6"/>
  <c r="D18" i="6"/>
  <c r="W17" i="6"/>
  <c r="V17" i="6"/>
  <c r="U17" i="6"/>
  <c r="T17" i="6"/>
  <c r="S17" i="6"/>
  <c r="R17" i="6"/>
  <c r="Q17" i="6"/>
  <c r="P17" i="6"/>
  <c r="O17" i="6"/>
  <c r="N17" i="6"/>
  <c r="M17" i="6"/>
  <c r="L17" i="6"/>
  <c r="K17" i="6"/>
  <c r="J17" i="6"/>
  <c r="I17" i="6"/>
  <c r="H17" i="6"/>
  <c r="G17" i="6"/>
  <c r="F17" i="6"/>
  <c r="E17" i="6"/>
  <c r="D17" i="6"/>
  <c r="W16" i="6"/>
  <c r="V16" i="6"/>
  <c r="U16" i="6"/>
  <c r="T16" i="6"/>
  <c r="S16" i="6"/>
  <c r="R16" i="6"/>
  <c r="Q16" i="6"/>
  <c r="P16" i="6"/>
  <c r="O16" i="6"/>
  <c r="N16" i="6"/>
  <c r="M16" i="6"/>
  <c r="L16" i="6"/>
  <c r="K16" i="6"/>
  <c r="J16" i="6"/>
  <c r="I16" i="6"/>
  <c r="H16" i="6"/>
  <c r="G16" i="6"/>
  <c r="F16" i="6"/>
  <c r="E16" i="6"/>
  <c r="D16" i="6"/>
  <c r="B14" i="6"/>
  <c r="W29" i="5"/>
  <c r="V29" i="5"/>
  <c r="U29" i="5"/>
  <c r="T29" i="5"/>
  <c r="S29" i="5"/>
  <c r="R29" i="5"/>
  <c r="Q29" i="5"/>
  <c r="P29" i="5"/>
  <c r="O29" i="5"/>
  <c r="N29" i="5"/>
  <c r="M29" i="5"/>
  <c r="L29" i="5"/>
  <c r="K29" i="5"/>
  <c r="J29" i="5"/>
  <c r="I29" i="5"/>
  <c r="H29" i="5"/>
  <c r="G29" i="5"/>
  <c r="F29" i="5"/>
  <c r="E29" i="5"/>
  <c r="D29" i="5"/>
  <c r="W27" i="5"/>
  <c r="V27" i="5"/>
  <c r="U27" i="5"/>
  <c r="T27" i="5"/>
  <c r="S27" i="5"/>
  <c r="R27" i="5"/>
  <c r="Q27" i="5"/>
  <c r="P27" i="5"/>
  <c r="N27" i="5"/>
  <c r="M27" i="5"/>
  <c r="L27" i="5"/>
  <c r="K27" i="5"/>
  <c r="J27" i="5"/>
  <c r="I27" i="5"/>
  <c r="H27" i="5"/>
  <c r="G27" i="5"/>
  <c r="F27" i="5"/>
  <c r="E27" i="5"/>
  <c r="D27" i="5"/>
  <c r="W26" i="5"/>
  <c r="V26" i="5"/>
  <c r="U26" i="5"/>
  <c r="T26" i="5"/>
  <c r="S26" i="5"/>
  <c r="R26" i="5"/>
  <c r="Q26" i="5"/>
  <c r="P26" i="5"/>
  <c r="N26" i="5"/>
  <c r="M26" i="5"/>
  <c r="L26" i="5"/>
  <c r="K26" i="5"/>
  <c r="J26" i="5"/>
  <c r="I26" i="5"/>
  <c r="H26" i="5"/>
  <c r="G26" i="5"/>
  <c r="F26" i="5"/>
  <c r="E26" i="5"/>
  <c r="D26" i="5"/>
  <c r="W25" i="5"/>
  <c r="V25" i="5"/>
  <c r="U25" i="5"/>
  <c r="T25" i="5"/>
  <c r="S25" i="5"/>
  <c r="R25" i="5"/>
  <c r="Q25" i="5"/>
  <c r="P25" i="5"/>
  <c r="N25" i="5"/>
  <c r="M25" i="5"/>
  <c r="L25" i="5"/>
  <c r="K25" i="5"/>
  <c r="J25" i="5"/>
  <c r="I25" i="5"/>
  <c r="H25" i="5"/>
  <c r="G25" i="5"/>
  <c r="F25" i="5"/>
  <c r="E25" i="5"/>
  <c r="D25" i="5"/>
  <c r="W24" i="5"/>
  <c r="V24" i="5"/>
  <c r="U24" i="5"/>
  <c r="T24" i="5"/>
  <c r="S24" i="5"/>
  <c r="R24" i="5"/>
  <c r="Q24" i="5"/>
  <c r="P24" i="5"/>
  <c r="N24" i="5"/>
  <c r="M24" i="5"/>
  <c r="L24" i="5"/>
  <c r="K24" i="5"/>
  <c r="J24" i="5"/>
  <c r="I24" i="5"/>
  <c r="H24" i="5"/>
  <c r="G24" i="5"/>
  <c r="F24" i="5"/>
  <c r="E24" i="5"/>
  <c r="D24" i="5"/>
  <c r="W23" i="5"/>
  <c r="V23" i="5"/>
  <c r="U23" i="5"/>
  <c r="T23" i="5"/>
  <c r="S23" i="5"/>
  <c r="R23" i="5"/>
  <c r="Q23" i="5"/>
  <c r="P23" i="5"/>
  <c r="N23" i="5"/>
  <c r="M23" i="5"/>
  <c r="L23" i="5"/>
  <c r="K23" i="5"/>
  <c r="J23" i="5"/>
  <c r="I23" i="5"/>
  <c r="H23" i="5"/>
  <c r="G23" i="5"/>
  <c r="F23" i="5"/>
  <c r="E23" i="5"/>
  <c r="D23" i="5"/>
  <c r="W20" i="5"/>
  <c r="V20" i="5"/>
  <c r="U20" i="5"/>
  <c r="T20" i="5"/>
  <c r="S20" i="5"/>
  <c r="R20" i="5"/>
  <c r="Q20" i="5"/>
  <c r="P20" i="5"/>
  <c r="O20" i="5"/>
  <c r="N20" i="5"/>
  <c r="M20" i="5"/>
  <c r="L20" i="5"/>
  <c r="K20" i="5"/>
  <c r="J20" i="5"/>
  <c r="I20" i="5"/>
  <c r="H20" i="5"/>
  <c r="G20" i="5"/>
  <c r="F20" i="5"/>
  <c r="E20" i="5"/>
  <c r="D20" i="5"/>
  <c r="W19" i="5"/>
  <c r="V19" i="5"/>
  <c r="U19" i="5"/>
  <c r="T19" i="5"/>
  <c r="S19" i="5"/>
  <c r="R19" i="5"/>
  <c r="Q19" i="5"/>
  <c r="P19" i="5"/>
  <c r="O19" i="5"/>
  <c r="N19" i="5"/>
  <c r="M19" i="5"/>
  <c r="L19" i="5"/>
  <c r="K19" i="5"/>
  <c r="J19" i="5"/>
  <c r="I19" i="5"/>
  <c r="H19" i="5"/>
  <c r="G19" i="5"/>
  <c r="F19" i="5"/>
  <c r="E19" i="5"/>
  <c r="D19" i="5"/>
  <c r="W18" i="5"/>
  <c r="V18" i="5"/>
  <c r="U18" i="5"/>
  <c r="T18" i="5"/>
  <c r="S18" i="5"/>
  <c r="R18" i="5"/>
  <c r="Q18" i="5"/>
  <c r="P18" i="5"/>
  <c r="O18" i="5"/>
  <c r="N18" i="5"/>
  <c r="M18" i="5"/>
  <c r="L18" i="5"/>
  <c r="K18" i="5"/>
  <c r="J18" i="5"/>
  <c r="I18" i="5"/>
  <c r="H18" i="5"/>
  <c r="G18" i="5"/>
  <c r="F18" i="5"/>
  <c r="E18" i="5"/>
  <c r="D18" i="5"/>
  <c r="W17" i="5"/>
  <c r="V17" i="5"/>
  <c r="U17" i="5"/>
  <c r="T17" i="5"/>
  <c r="S17" i="5"/>
  <c r="R17" i="5"/>
  <c r="Q17" i="5"/>
  <c r="P17" i="5"/>
  <c r="O17" i="5"/>
  <c r="N17" i="5"/>
  <c r="M17" i="5"/>
  <c r="L17" i="5"/>
  <c r="K17" i="5"/>
  <c r="J17" i="5"/>
  <c r="I17" i="5"/>
  <c r="H17" i="5"/>
  <c r="G17" i="5"/>
  <c r="F17" i="5"/>
  <c r="E17" i="5"/>
  <c r="D17" i="5"/>
  <c r="W16" i="5"/>
  <c r="V16" i="5"/>
  <c r="U16" i="5"/>
  <c r="T16" i="5"/>
  <c r="S16" i="5"/>
  <c r="R16" i="5"/>
  <c r="Q16" i="5"/>
  <c r="P16" i="5"/>
  <c r="O16" i="5"/>
  <c r="N16" i="5"/>
  <c r="M16" i="5"/>
  <c r="L16" i="5"/>
  <c r="K16" i="5"/>
  <c r="J16" i="5"/>
  <c r="I16" i="5"/>
  <c r="H16" i="5"/>
  <c r="G16" i="5"/>
  <c r="F16" i="5"/>
  <c r="E16" i="5"/>
  <c r="D16" i="5"/>
  <c r="B14" i="5"/>
  <c r="O29" i="4" l="1"/>
  <c r="P29" i="4"/>
  <c r="Q29" i="4"/>
  <c r="R29" i="4"/>
  <c r="S29" i="4"/>
  <c r="T29" i="4"/>
  <c r="U29" i="4"/>
  <c r="V29" i="4"/>
  <c r="W29" i="4"/>
  <c r="X29" i="4"/>
  <c r="Y29" i="4"/>
  <c r="Z29" i="4"/>
  <c r="AA29" i="4"/>
  <c r="N29" i="4"/>
  <c r="M29" i="4"/>
  <c r="L29" i="4"/>
  <c r="K29" i="4"/>
  <c r="J29" i="4"/>
  <c r="I29" i="4"/>
  <c r="H29" i="4"/>
  <c r="G29" i="4"/>
  <c r="F29" i="4"/>
  <c r="E29" i="4"/>
  <c r="D29" i="4"/>
  <c r="Z24" i="4"/>
  <c r="O16" i="4"/>
  <c r="P16" i="4"/>
  <c r="Q16" i="4"/>
  <c r="R16" i="4"/>
  <c r="S16" i="4"/>
  <c r="T16" i="4"/>
  <c r="U16" i="4"/>
  <c r="U23" i="4" s="1"/>
  <c r="V16" i="4"/>
  <c r="W16" i="4"/>
  <c r="W23" i="4" s="1"/>
  <c r="X16" i="4"/>
  <c r="Y16" i="4"/>
  <c r="Z16" i="4"/>
  <c r="AA16" i="4"/>
  <c r="O17" i="4"/>
  <c r="P17" i="4"/>
  <c r="Q17" i="4"/>
  <c r="R17" i="4"/>
  <c r="S17" i="4"/>
  <c r="T17" i="4"/>
  <c r="U17" i="4"/>
  <c r="V17" i="4"/>
  <c r="W17" i="4"/>
  <c r="X17" i="4"/>
  <c r="X24" i="4" s="1"/>
  <c r="Y17" i="4"/>
  <c r="Z17" i="4"/>
  <c r="AA17" i="4"/>
  <c r="O18" i="4"/>
  <c r="P18" i="4"/>
  <c r="Q18" i="4"/>
  <c r="R18" i="4"/>
  <c r="S18" i="4"/>
  <c r="T18" i="4"/>
  <c r="U18" i="4"/>
  <c r="U25" i="4" s="1"/>
  <c r="V18" i="4"/>
  <c r="W18" i="4"/>
  <c r="X18" i="4"/>
  <c r="Y18" i="4"/>
  <c r="Z18" i="4"/>
  <c r="AA18" i="4"/>
  <c r="AA25" i="4" s="1"/>
  <c r="O19" i="4"/>
  <c r="P19" i="4"/>
  <c r="Q19" i="4"/>
  <c r="R19" i="4"/>
  <c r="S19" i="4"/>
  <c r="T19" i="4"/>
  <c r="U19" i="4"/>
  <c r="V19" i="4"/>
  <c r="V26" i="4" s="1"/>
  <c r="W19" i="4"/>
  <c r="X19" i="4"/>
  <c r="X26" i="4" s="1"/>
  <c r="Y19" i="4"/>
  <c r="Z19" i="4"/>
  <c r="AA19" i="4"/>
  <c r="O20" i="4"/>
  <c r="P20" i="4"/>
  <c r="Q20" i="4"/>
  <c r="R20" i="4"/>
  <c r="S20" i="4"/>
  <c r="T20" i="4"/>
  <c r="U20" i="4"/>
  <c r="V20" i="4"/>
  <c r="W20" i="4"/>
  <c r="X20" i="4"/>
  <c r="Y20" i="4"/>
  <c r="Y27" i="4" s="1"/>
  <c r="Z20" i="4"/>
  <c r="AA20" i="4"/>
  <c r="AA27" i="4" s="1"/>
  <c r="N20" i="4"/>
  <c r="M20" i="4"/>
  <c r="L20" i="4"/>
  <c r="K20" i="4"/>
  <c r="J20" i="4"/>
  <c r="I20" i="4"/>
  <c r="H20" i="4"/>
  <c r="H27" i="4" s="1"/>
  <c r="G20" i="4"/>
  <c r="F20" i="4"/>
  <c r="F27" i="4" s="1"/>
  <c r="E20" i="4"/>
  <c r="E27" i="4" s="1"/>
  <c r="D20" i="4"/>
  <c r="N19" i="4"/>
  <c r="M19" i="4"/>
  <c r="L19" i="4"/>
  <c r="K19" i="4"/>
  <c r="J19" i="4"/>
  <c r="I19" i="4"/>
  <c r="I26" i="4" s="1"/>
  <c r="H19" i="4"/>
  <c r="H26" i="4" s="1"/>
  <c r="G19" i="4"/>
  <c r="F19" i="4"/>
  <c r="F26" i="4" s="1"/>
  <c r="E19" i="4"/>
  <c r="D19" i="4"/>
  <c r="D26" i="4" s="1"/>
  <c r="N18" i="4"/>
  <c r="M18" i="4"/>
  <c r="L18" i="4"/>
  <c r="K18" i="4"/>
  <c r="J18" i="4"/>
  <c r="I18" i="4"/>
  <c r="H18" i="4"/>
  <c r="G18" i="4"/>
  <c r="F18" i="4"/>
  <c r="F25" i="4" s="1"/>
  <c r="E18" i="4"/>
  <c r="D18" i="4"/>
  <c r="D25" i="4" s="1"/>
  <c r="N17" i="4"/>
  <c r="M17" i="4"/>
  <c r="L17" i="4"/>
  <c r="K17" i="4"/>
  <c r="J17" i="4"/>
  <c r="I17" i="4"/>
  <c r="I24" i="4" s="1"/>
  <c r="H17" i="4"/>
  <c r="H24" i="4" s="1"/>
  <c r="G17" i="4"/>
  <c r="G24" i="4" s="1"/>
  <c r="F17" i="4"/>
  <c r="F24" i="4" s="1"/>
  <c r="E17" i="4"/>
  <c r="D17" i="4"/>
  <c r="N16" i="4"/>
  <c r="M16" i="4"/>
  <c r="L16" i="4"/>
  <c r="K16" i="4"/>
  <c r="J16" i="4"/>
  <c r="I16" i="4"/>
  <c r="I23" i="4" s="1"/>
  <c r="H16" i="4"/>
  <c r="G16" i="4"/>
  <c r="F16" i="4"/>
  <c r="E16" i="4"/>
  <c r="D16" i="4"/>
  <c r="D23" i="4" s="1"/>
  <c r="B14" i="4"/>
  <c r="N29" i="3"/>
  <c r="M29" i="3"/>
  <c r="L29" i="3"/>
  <c r="K29" i="3"/>
  <c r="J29" i="3"/>
  <c r="I29" i="3"/>
  <c r="H29" i="3"/>
  <c r="G29" i="3"/>
  <c r="F29" i="3"/>
  <c r="E29" i="3"/>
  <c r="D29" i="3"/>
  <c r="N27" i="3"/>
  <c r="M27" i="3"/>
  <c r="L27" i="3"/>
  <c r="K27" i="3"/>
  <c r="J27" i="3"/>
  <c r="I27" i="3"/>
  <c r="H27" i="3"/>
  <c r="G27" i="3"/>
  <c r="F27" i="3"/>
  <c r="E27" i="3"/>
  <c r="D27" i="3"/>
  <c r="N26" i="3"/>
  <c r="M26" i="3"/>
  <c r="L26" i="3"/>
  <c r="K26" i="3"/>
  <c r="J26" i="3"/>
  <c r="I26" i="3"/>
  <c r="H26" i="3"/>
  <c r="G26" i="3"/>
  <c r="F26" i="3"/>
  <c r="E26" i="3"/>
  <c r="D26" i="3"/>
  <c r="N25" i="3"/>
  <c r="M25" i="3"/>
  <c r="L25" i="3"/>
  <c r="K25" i="3"/>
  <c r="J25" i="3"/>
  <c r="I25" i="3"/>
  <c r="H25" i="3"/>
  <c r="G25" i="3"/>
  <c r="F25" i="3"/>
  <c r="E25" i="3"/>
  <c r="D25" i="3"/>
  <c r="N24" i="3"/>
  <c r="M24" i="3"/>
  <c r="L24" i="3"/>
  <c r="K24" i="3"/>
  <c r="J24" i="3"/>
  <c r="I24" i="3"/>
  <c r="H24" i="3"/>
  <c r="G24" i="3"/>
  <c r="F24" i="3"/>
  <c r="E24" i="3"/>
  <c r="D24" i="3"/>
  <c r="N23" i="3"/>
  <c r="M23" i="3"/>
  <c r="L23" i="3"/>
  <c r="K23" i="3"/>
  <c r="J23" i="3"/>
  <c r="I23" i="3"/>
  <c r="H23" i="3"/>
  <c r="G23" i="3"/>
  <c r="F23" i="3"/>
  <c r="E23" i="3"/>
  <c r="D23" i="3"/>
  <c r="N20" i="3"/>
  <c r="M20" i="3"/>
  <c r="L20" i="3"/>
  <c r="K20" i="3"/>
  <c r="J20" i="3"/>
  <c r="I20" i="3"/>
  <c r="H20" i="3"/>
  <c r="G20" i="3"/>
  <c r="F20" i="3"/>
  <c r="E20" i="3"/>
  <c r="D20" i="3"/>
  <c r="N19" i="3"/>
  <c r="M19" i="3"/>
  <c r="L19" i="3"/>
  <c r="K19" i="3"/>
  <c r="J19" i="3"/>
  <c r="I19" i="3"/>
  <c r="H19" i="3"/>
  <c r="G19" i="3"/>
  <c r="F19" i="3"/>
  <c r="E19" i="3"/>
  <c r="D19" i="3"/>
  <c r="N18" i="3"/>
  <c r="M18" i="3"/>
  <c r="L18" i="3"/>
  <c r="K18" i="3"/>
  <c r="J18" i="3"/>
  <c r="I18" i="3"/>
  <c r="H18" i="3"/>
  <c r="G18" i="3"/>
  <c r="F18" i="3"/>
  <c r="E18" i="3"/>
  <c r="D18" i="3"/>
  <c r="N17" i="3"/>
  <c r="M17" i="3"/>
  <c r="L17" i="3"/>
  <c r="K17" i="3"/>
  <c r="J17" i="3"/>
  <c r="I17" i="3"/>
  <c r="H17" i="3"/>
  <c r="G17" i="3"/>
  <c r="F17" i="3"/>
  <c r="E17" i="3"/>
  <c r="D17" i="3"/>
  <c r="N16" i="3"/>
  <c r="M16" i="3"/>
  <c r="L16" i="3"/>
  <c r="K16" i="3"/>
  <c r="J16" i="3"/>
  <c r="I16" i="3"/>
  <c r="H16" i="3"/>
  <c r="G16" i="3"/>
  <c r="F16" i="3"/>
  <c r="E16" i="3"/>
  <c r="D16" i="3"/>
  <c r="B14" i="3"/>
  <c r="B14" i="2"/>
  <c r="E20" i="2"/>
  <c r="F20" i="2"/>
  <c r="G20" i="2"/>
  <c r="H20" i="2"/>
  <c r="I20" i="2"/>
  <c r="J20" i="2"/>
  <c r="K20" i="2"/>
  <c r="L20" i="2"/>
  <c r="M20" i="2"/>
  <c r="N20" i="2"/>
  <c r="O20" i="2"/>
  <c r="P20" i="2"/>
  <c r="Q20" i="2"/>
  <c r="R20" i="2"/>
  <c r="S20" i="2"/>
  <c r="T20" i="2"/>
  <c r="U20" i="2"/>
  <c r="V20" i="2"/>
  <c r="W20" i="2"/>
  <c r="X20" i="2"/>
  <c r="Y20" i="2"/>
  <c r="Z20" i="2"/>
  <c r="AA20" i="2"/>
  <c r="E19" i="2"/>
  <c r="F19" i="2"/>
  <c r="G19" i="2"/>
  <c r="H19" i="2"/>
  <c r="I19" i="2"/>
  <c r="J19" i="2"/>
  <c r="K19" i="2"/>
  <c r="L19" i="2"/>
  <c r="M19" i="2"/>
  <c r="N19" i="2"/>
  <c r="O19" i="2"/>
  <c r="P19" i="2"/>
  <c r="Q19" i="2"/>
  <c r="R19" i="2"/>
  <c r="S19" i="2"/>
  <c r="T19" i="2"/>
  <c r="U19" i="2"/>
  <c r="V19" i="2"/>
  <c r="W19" i="2"/>
  <c r="X19" i="2"/>
  <c r="Y19" i="2"/>
  <c r="Z19" i="2"/>
  <c r="AA19" i="2"/>
  <c r="E18" i="2"/>
  <c r="F18" i="2"/>
  <c r="G18" i="2"/>
  <c r="H18" i="2"/>
  <c r="I18" i="2"/>
  <c r="J18" i="2"/>
  <c r="K18" i="2"/>
  <c r="L18" i="2"/>
  <c r="M18" i="2"/>
  <c r="N18" i="2"/>
  <c r="O18" i="2"/>
  <c r="P18" i="2"/>
  <c r="Q18" i="2"/>
  <c r="R18" i="2"/>
  <c r="S18" i="2"/>
  <c r="T18" i="2"/>
  <c r="U18" i="2"/>
  <c r="V18" i="2"/>
  <c r="W18" i="2"/>
  <c r="X18" i="2"/>
  <c r="Y18" i="2"/>
  <c r="Z18" i="2"/>
  <c r="AA18" i="2"/>
  <c r="E17" i="2"/>
  <c r="F17" i="2"/>
  <c r="G17" i="2"/>
  <c r="H17" i="2"/>
  <c r="I17" i="2"/>
  <c r="J17" i="2"/>
  <c r="K17" i="2"/>
  <c r="L17" i="2"/>
  <c r="M17" i="2"/>
  <c r="N17" i="2"/>
  <c r="O17" i="2"/>
  <c r="P17" i="2"/>
  <c r="Q17" i="2"/>
  <c r="R17" i="2"/>
  <c r="S17" i="2"/>
  <c r="T17" i="2"/>
  <c r="U17" i="2"/>
  <c r="V17" i="2"/>
  <c r="W17" i="2"/>
  <c r="X17" i="2"/>
  <c r="Y17" i="2"/>
  <c r="Z17" i="2"/>
  <c r="AA17" i="2"/>
  <c r="E16" i="2"/>
  <c r="F16" i="2"/>
  <c r="G16" i="2"/>
  <c r="H16" i="2"/>
  <c r="I16" i="2"/>
  <c r="J16" i="2"/>
  <c r="K16" i="2"/>
  <c r="L16" i="2"/>
  <c r="M16" i="2"/>
  <c r="N16" i="2"/>
  <c r="O16" i="2"/>
  <c r="P16" i="2"/>
  <c r="Q16" i="2"/>
  <c r="R16" i="2"/>
  <c r="S16" i="2"/>
  <c r="T16" i="2"/>
  <c r="U16" i="2"/>
  <c r="V16" i="2"/>
  <c r="W16" i="2"/>
  <c r="X16" i="2"/>
  <c r="Y16" i="2"/>
  <c r="Z16" i="2"/>
  <c r="AA16" i="2"/>
  <c r="D20" i="2"/>
  <c r="D19" i="2"/>
  <c r="D18" i="2"/>
  <c r="D17" i="2"/>
  <c r="D16" i="2"/>
  <c r="D26" i="2" l="1"/>
  <c r="D23" i="2"/>
  <c r="H23" i="2"/>
  <c r="D25" i="2"/>
  <c r="AA24" i="4"/>
  <c r="E25" i="4"/>
  <c r="G27" i="4"/>
  <c r="E23" i="4"/>
  <c r="G25" i="4"/>
  <c r="I27" i="4"/>
  <c r="F23" i="4"/>
  <c r="N23" i="4"/>
  <c r="K24" i="4"/>
  <c r="H25" i="4"/>
  <c r="E26" i="4"/>
  <c r="M26" i="4"/>
  <c r="J27" i="4"/>
  <c r="P27" i="4"/>
  <c r="R25" i="4"/>
  <c r="T23" i="4"/>
  <c r="G23" i="4"/>
  <c r="D24" i="4"/>
  <c r="I25" i="4"/>
  <c r="H23" i="4"/>
  <c r="E24" i="4"/>
  <c r="M24" i="4"/>
  <c r="J25" i="4"/>
  <c r="G26" i="4"/>
  <c r="D27" i="4"/>
  <c r="L27" i="4"/>
  <c r="S26" i="4"/>
  <c r="P25" i="4"/>
  <c r="R23" i="4"/>
  <c r="L24" i="4"/>
  <c r="N26" i="4"/>
  <c r="K27" i="4"/>
  <c r="T26" i="4"/>
  <c r="Q25" i="4"/>
  <c r="S23" i="4"/>
  <c r="U24" i="4"/>
  <c r="V27" i="4"/>
  <c r="X25" i="4"/>
  <c r="Z23" i="4"/>
  <c r="AA26" i="4"/>
  <c r="N24" i="4"/>
  <c r="K25" i="4"/>
  <c r="M27" i="4"/>
  <c r="R26" i="4"/>
  <c r="T24" i="4"/>
  <c r="Q23" i="4"/>
  <c r="U26" i="4"/>
  <c r="W24" i="4"/>
  <c r="X27" i="4"/>
  <c r="Z25" i="4"/>
  <c r="J23" i="4"/>
  <c r="L25" i="4"/>
  <c r="N27" i="4"/>
  <c r="T27" i="4"/>
  <c r="Q26" i="4"/>
  <c r="S24" i="4"/>
  <c r="P23" i="4"/>
  <c r="U27" i="4"/>
  <c r="W25" i="4"/>
  <c r="Y23" i="4"/>
  <c r="Z26" i="4"/>
  <c r="K23" i="4"/>
  <c r="M25" i="4"/>
  <c r="J26" i="4"/>
  <c r="S27" i="4"/>
  <c r="P26" i="4"/>
  <c r="R24" i="4"/>
  <c r="P24" i="4"/>
  <c r="V23" i="4"/>
  <c r="W26" i="4"/>
  <c r="Y24" i="4"/>
  <c r="Z27" i="4"/>
  <c r="L23" i="4"/>
  <c r="N25" i="4"/>
  <c r="K26" i="4"/>
  <c r="R27" i="4"/>
  <c r="T25" i="4"/>
  <c r="Q24" i="4"/>
  <c r="Q27" i="4"/>
  <c r="V24" i="4"/>
  <c r="W27" i="4"/>
  <c r="Y25" i="4"/>
  <c r="AA23" i="4"/>
  <c r="M23" i="4"/>
  <c r="J24" i="4"/>
  <c r="L26" i="4"/>
  <c r="S25" i="4"/>
  <c r="V25" i="4"/>
  <c r="X23" i="4"/>
  <c r="Y26" i="4"/>
  <c r="H24" i="2"/>
  <c r="G25" i="2"/>
  <c r="F26" i="2"/>
  <c r="E27" i="2"/>
  <c r="AA27" i="2"/>
  <c r="G24" i="2"/>
  <c r="F25" i="2"/>
  <c r="E23" i="2"/>
  <c r="D27" i="2"/>
  <c r="H25" i="2"/>
  <c r="G26" i="2"/>
  <c r="F27" i="2"/>
  <c r="E26" i="2"/>
  <c r="H27" i="2"/>
  <c r="D24" i="2"/>
  <c r="G23" i="2"/>
  <c r="F24" i="2"/>
  <c r="F23" i="2"/>
  <c r="H26" i="2"/>
  <c r="G27" i="2"/>
  <c r="J25" i="2"/>
  <c r="L23" i="2"/>
  <c r="M26" i="2"/>
  <c r="O24" i="2"/>
  <c r="P27" i="2"/>
  <c r="R25" i="2"/>
  <c r="T23" i="2"/>
  <c r="U26" i="2"/>
  <c r="W24" i="2"/>
  <c r="X27" i="2"/>
  <c r="Z25" i="2"/>
  <c r="I23" i="2"/>
  <c r="J26" i="2"/>
  <c r="L24" i="2"/>
  <c r="M27" i="2"/>
  <c r="O25" i="2"/>
  <c r="Q23" i="2"/>
  <c r="R26" i="2"/>
  <c r="T24" i="2"/>
  <c r="U27" i="2"/>
  <c r="W25" i="2"/>
  <c r="Y23" i="2"/>
  <c r="Z26" i="2"/>
  <c r="I24" i="2"/>
  <c r="J27" i="2"/>
  <c r="L25" i="2"/>
  <c r="N23" i="2"/>
  <c r="O26" i="2"/>
  <c r="Q24" i="2"/>
  <c r="R27" i="2"/>
  <c r="T25" i="2"/>
  <c r="V23" i="2"/>
  <c r="W26" i="2"/>
  <c r="Y24" i="2"/>
  <c r="Z27" i="2"/>
  <c r="I25" i="2"/>
  <c r="K23" i="2"/>
  <c r="L26" i="2"/>
  <c r="N24" i="2"/>
  <c r="O27" i="2"/>
  <c r="Q25" i="2"/>
  <c r="S23" i="2"/>
  <c r="T26" i="2"/>
  <c r="V24" i="2"/>
  <c r="W27" i="2"/>
  <c r="Y25" i="2"/>
  <c r="AA23" i="2"/>
  <c r="I26" i="2"/>
  <c r="K24" i="2"/>
  <c r="L27" i="2"/>
  <c r="N25" i="2"/>
  <c r="P23" i="2"/>
  <c r="Q26" i="2"/>
  <c r="S24" i="2"/>
  <c r="T27" i="2"/>
  <c r="V25" i="2"/>
  <c r="X23" i="2"/>
  <c r="Y26" i="2"/>
  <c r="AA24" i="2"/>
  <c r="I27" i="2"/>
  <c r="K25" i="2"/>
  <c r="M23" i="2"/>
  <c r="N26" i="2"/>
  <c r="P25" i="2"/>
  <c r="Q27" i="2"/>
  <c r="S25" i="2"/>
  <c r="U23" i="2"/>
  <c r="V26" i="2"/>
  <c r="X24" i="2"/>
  <c r="Y27" i="2"/>
  <c r="AA25" i="2"/>
  <c r="E24" i="2"/>
  <c r="J23" i="2"/>
  <c r="K26" i="2"/>
  <c r="M24" i="2"/>
  <c r="N27" i="2"/>
  <c r="P26" i="2"/>
  <c r="R23" i="2"/>
  <c r="S26" i="2"/>
  <c r="U24" i="2"/>
  <c r="V27" i="2"/>
  <c r="X25" i="2"/>
  <c r="Z23" i="2"/>
  <c r="AA26" i="2"/>
  <c r="E25" i="2"/>
  <c r="J24" i="2"/>
  <c r="K27" i="2"/>
  <c r="M25" i="2"/>
  <c r="O23" i="2"/>
  <c r="P24" i="2"/>
  <c r="R24" i="2"/>
  <c r="S27" i="2"/>
  <c r="U25" i="2"/>
  <c r="W23" i="2"/>
  <c r="X26" i="2"/>
  <c r="Z24" i="2"/>
  <c r="E29" i="2" l="1"/>
  <c r="F29" i="2"/>
  <c r="G29" i="2"/>
  <c r="H29" i="2"/>
  <c r="I29" i="2"/>
  <c r="J29" i="2"/>
  <c r="K29" i="2"/>
  <c r="L29" i="2"/>
  <c r="M29" i="2"/>
  <c r="N29" i="2"/>
  <c r="O29" i="2"/>
  <c r="P29" i="2"/>
  <c r="Q29" i="2"/>
  <c r="R29" i="2"/>
  <c r="S29" i="2"/>
  <c r="T29" i="2"/>
  <c r="U29" i="2"/>
  <c r="V29" i="2"/>
  <c r="W29" i="2"/>
  <c r="X29" i="2"/>
  <c r="Y29" i="2"/>
  <c r="Z29" i="2"/>
  <c r="AA29" i="2"/>
  <c r="D29" i="2"/>
</calcChain>
</file>

<file path=xl/sharedStrings.xml><?xml version="1.0" encoding="utf-8"?>
<sst xmlns="http://schemas.openxmlformats.org/spreadsheetml/2006/main" count="581" uniqueCount="176">
  <si>
    <t>Dient evalueren om informatie te vergaren over het leren?</t>
  </si>
  <si>
    <t>Dient evalueren om beslissingen te nemen over het verdere leertraject van de leerling?</t>
  </si>
  <si>
    <t>Dient evalueren om het leerproces te beïnvloeden en te ondersteunen?</t>
  </si>
  <si>
    <t>Helpt evalueren ons bepalen hoe het onderwijs beter aan de behoeftes van de leerling(en) kan worden aangepast?</t>
  </si>
  <si>
    <t xml:space="preserve">Geloven leerkrachten en leerlingen in een growth mindset? </t>
  </si>
  <si>
    <t>Spreek en denk je in de taal van het worden? (growth mindset)</t>
  </si>
  <si>
    <t>Geloven leerkrachten en leerlingen dat falen mag?</t>
  </si>
  <si>
    <t>Streven leerkrachten en leerlingen niet (enkel) naar perfectie, maar (eerder) naar duurzame leereffecten?</t>
  </si>
  <si>
    <t>Zijn leerlingen autonoom gemotiveerd aan het werk? (ze zijn intrinsiek gemotiveerd)</t>
  </si>
  <si>
    <t>Geeft leren in jullie klas of school energie?</t>
  </si>
  <si>
    <t>Leren leerlingen voor zichzelf in plaats van voor de leerkracht of hun ouders?</t>
  </si>
  <si>
    <t>Leren leerlingen met plezier en leggen ze zichzelf geen interne druk of schuld op? (stellen vragen over de leerstof, maken vrijwillig extra oefeningen,...)</t>
  </si>
  <si>
    <t>Ervaren leerlingen autonomie op school?</t>
  </si>
  <si>
    <t>Stimuleren wij zelfwaarde en vitaliteit?</t>
  </si>
  <si>
    <t>Stimuleren wij creativiteit en eigen invulling?</t>
  </si>
  <si>
    <t>Voelen leerlingen zich veilig tijdens het uitvoeren van leertaken?</t>
  </si>
  <si>
    <t>Durven leerlingen risico's nemen en fouten maken?</t>
  </si>
  <si>
    <t>Voelen leerlingen zich verbonden op onze school?</t>
  </si>
  <si>
    <t>Stimuleren wij coöperatief werk en deelgenootschap?</t>
  </si>
  <si>
    <t>Voelen leerlingen zich competent op onze school?</t>
  </si>
  <si>
    <t>Stimuleren wij leervreugde en betrokkenheid?</t>
  </si>
  <si>
    <t>Stimuleren wij volharding en het intrinsiek willen bijleren?</t>
  </si>
  <si>
    <t>Bekijken we de leerling vanuit een waarderend perspectief?</t>
  </si>
  <si>
    <t>Als je wil kan je hieronder over 'Waarom evalueren we' nog iets toevoegen.</t>
  </si>
  <si>
    <t>Hebben we vooral oog voor het proces, eerder dan het eindresultaat?</t>
  </si>
  <si>
    <t>Zetten we naast proces en product , ook in op feedback op zelfsturing?</t>
  </si>
  <si>
    <t>Bannen we zoveel mogelijk feedback op het niveau van de persoon zelf (wat voor iemand is de leerling) omdat die op lange termijn het minst voedend is en een fixed mindset in de hand werkt?</t>
  </si>
  <si>
    <t>Focussen op competenties meer dan op kennis?</t>
  </si>
  <si>
    <t>Focussen we op cruciale (sleutel)competenties?</t>
  </si>
  <si>
    <t>Weten we heel duidelijk wat de leerlingen moeten leren?</t>
  </si>
  <si>
    <t>Weten we heel duidelijk wat wij als school belangrijk vinden?</t>
  </si>
  <si>
    <t>Gaan we na of de leerlingen die (sleutel)competenties voldoende verwerven?</t>
  </si>
  <si>
    <t>Hebben we zicht op hoe het leren van die (sleutel)competenties precies verloopt?</t>
  </si>
  <si>
    <t>Bieden we leerkansen aan in authentieke situaties?</t>
  </si>
  <si>
    <t>Als je wil, kan je hieronder over 'Wat evalueren we' nog iets toevoegen.</t>
  </si>
  <si>
    <t>Evalueren we vanuit verschillende invalshoeken?</t>
  </si>
  <si>
    <t>Evalueren we op verschillende manieren?</t>
  </si>
  <si>
    <t>Evalueren we in verschillende contexten?</t>
  </si>
  <si>
    <t>Is de vorm van evalueren aangepast aan het doel (waarom) en de inhoud (wat) van de les?</t>
  </si>
  <si>
    <t>Worden er niet alleen testen afgenomen, maar diverse methodes gehanteerd (zoals portfolio, werkstukken, presentaties,...)?</t>
  </si>
  <si>
    <t>Hebben we voldoende aandacht voor het permanent observeren van leerlingen?</t>
  </si>
  <si>
    <t>Vragen wij ons bij het observeren af: hoe verloopt het leerproces?</t>
  </si>
  <si>
    <t>Vragen we ons bij het observeren af: hoe kan dat leerproces zo goed mogelijk ondersteund worden?</t>
  </si>
  <si>
    <t>Vragen we ons bij het observeren af: wat heeft het kind nodig om de volgende stap in de ontwikkeling te zetten?</t>
  </si>
  <si>
    <t>Stellen we deze vraag ook aan het kind zelf: wat heb jij nu nodig om de volgende stap te zetten?</t>
  </si>
  <si>
    <t>Houden we minstens twee observaties op verschillende tijdstippen die met elkaar worden vergeleken om te zien of en hoeveel iemand heeft bijgeleerd?</t>
  </si>
  <si>
    <t>Delen we deze ontwikkeling met de leerling zodat de groei voor hen zichtbaar wordt en hen verder motiveert?</t>
  </si>
  <si>
    <t>Wordt er niet alleen geëvalueerd na het leren, maar ook voor en tijdens het leren?</t>
  </si>
  <si>
    <t>Wisselen we summatief en formatief evalueren voldoende af?</t>
  </si>
  <si>
    <t>Kennen we ons doel en waarde van de summatieve toetsen?</t>
  </si>
  <si>
    <t>Weten we wat we met die summatieve toetsen in kaart willen brengen op kind-, klas- en schoolniveau?</t>
  </si>
  <si>
    <t>Weten we waarom we (niet) werken met genormeerde testen of paralleltoetsen?</t>
  </si>
  <si>
    <t>Weten we wat we willen doen met de verzamelde data van deze testen?</t>
  </si>
  <si>
    <t>Zijn we ons bewust dat het (herhaaldelijk) uitdelen van (slechte) punten negatieve gevolgen heeft po het zelfvertrouwen en het geloof in eigen leer-kracht?</t>
  </si>
  <si>
    <t>Zijn we er ons van bewust dat een test wel 'iets' evalueert, maar lang niet alles evalueert?</t>
  </si>
  <si>
    <t>Zijn we er ons van bewust dat een test één enkele momentopname is?</t>
  </si>
  <si>
    <t>Zijn we er ons van bewust dat een test toetst wat makkelijk te testen valt maar dat heel wat (sleutel)competenties complexer te evalueren zijn?</t>
  </si>
  <si>
    <t>Zijn we ons ervan bewust dat (overmatig) testen afnemen, past in het huidig neoliberale denken dat in onze westerse maatschappij nu zo dominant aanwezig is?</t>
  </si>
  <si>
    <t>Als je wil kan je hieronder over 'hoe evalueren we' nog iets toevoegen.</t>
  </si>
  <si>
    <t>Koppelen we aan elke toets of resultaat ook altijd een moment of inhoud van feedback?</t>
  </si>
  <si>
    <t>Betrekken we leerlingen bij hun evaluatie?</t>
  </si>
  <si>
    <t>Worden (mede) leerlingen betrokken in het geven van (peer)evaluatie?</t>
  </si>
  <si>
    <t>Worden ouders betrokken bij het evalueren en ondersteunen van de leerling?</t>
  </si>
  <si>
    <t>Krijgen leerlingen een doelgerichte opdracht waarbij ze zelf een maatstaf in handen hebben en waardoor evaluatie transparant wordt? (= het is duidelijk waarop ze geëvalueerd zullen worden)</t>
  </si>
  <si>
    <t>Zijn de maatstaven fair? (= alle leerlingen worden op dezelfde manier geëvalueerd)</t>
  </si>
  <si>
    <t>Zijn de maatstaven objectief? (= niet het subjectieve oordeel van de leerkracht)</t>
  </si>
  <si>
    <t>Gebruiken we de volgende drie stappen bij formatief evalueren: feed up (waar moet ik naar toe), feed back (waar sta ik nu) en feed forward (hoe gaan we nu verder)?</t>
  </si>
  <si>
    <t>Feed up. Werken we met succescriteria: doelen of verwachtingen concreet formuleren in duidelijke criteria of observeerbaar gedrag?</t>
  </si>
  <si>
    <t>Bepalen we die succescriteria samen met de groep?</t>
  </si>
  <si>
    <t>Kiezen we bewust wanneer (voor/tijdens/na?) we de succescriteria voor dat specifiek doel bepalen?</t>
  </si>
  <si>
    <t>Is de daaropvolgende feedback gekoppeld aan deze succescriteria?</t>
  </si>
  <si>
    <t>Formuleren we in die feedback dan nieuwe leerdoelen die nog dichter liggen bij de afgesproken succescriteria?</t>
  </si>
  <si>
    <t>Wordt de feedback (bij voorkeur) gegeven op het moment dat de leerling iets met de feedback kan doen (bijv. tijdens het werk zelf om de huidige taakuitvoering te verbeteren)?</t>
  </si>
  <si>
    <t>Geeft de feedback onze leerlingen concrete taal in functie van nieuwe acties én anders denken?</t>
  </si>
  <si>
    <t>Levert de feedback info op over het geleerde en de toepassing in andere, nieuwe contexten?</t>
  </si>
  <si>
    <t>Is er in onze klassen een motiverende en veilige werkcultuur geïnstalleerd waarbij leerlingen verschillende ontwerpen WILLEN maken? (een tweede, derde, vierde versie na tussentijdse feedback van d...</t>
  </si>
  <si>
    <t>Spreek je in die context over 'ontwerp' of hanteer je (nog) de minder goede woorden 'kladversie' en 'nette versie'?</t>
  </si>
  <si>
    <t>Kennen we de gevaren van persoonsgerichte feedback? (bijv. 'je bent een harde werker' of 'je bent slordig)</t>
  </si>
  <si>
    <t>Geeft evalueren (enkel) info over onze leerlingen of ook over onszelf?</t>
  </si>
  <si>
    <t>Als je wil, kan je hieronder over 'En wat daarna' nog iets toevoegen.</t>
  </si>
  <si>
    <t>Sluit je manier van rapporteren aan op jullie visie van evalueren?</t>
  </si>
  <si>
    <t>Ben je akkoord dat het rapport niet alle info over die permanente evaluatie moet bevatten, maar enkel over de aspecten die het schoolteam echt laat meetellen?</t>
  </si>
  <si>
    <t>Is het rapport effectief een spiegel van je werking? M.a.w.: kan je in het rapport zien waarvoor je staat en waar je wil op inzetten?</t>
  </si>
  <si>
    <t>Rapporteer je evenwichting over kennis, competenties en zelfsturing, minder over de persoon zelf?</t>
  </si>
  <si>
    <t>Rapporteer je positief motiverend?</t>
  </si>
  <si>
    <t>Rapporteer je met perspectief op verbetering en zet je in op groei en ontwikkeling?</t>
  </si>
  <si>
    <t>Is het rapport een vooruitblik of toch eerder (nog) een achteruitblik?</t>
  </si>
  <si>
    <t>Rapporteer je in een kindvriendelijke taal?</t>
  </si>
  <si>
    <t>Is de leerling auteur van eigen leren?</t>
  </si>
  <si>
    <t>Gebruik je concreet observeerbaar gedrag?</t>
  </si>
  <si>
    <t>Zijn de verwachtingen gekend en geëxpliciteerd?</t>
  </si>
  <si>
    <t>Ban je een subjectief waardeoordeel?</t>
  </si>
  <si>
    <t>Is jouw taal objectief leesbaar en niet voor interpretatie vatbaar?</t>
  </si>
  <si>
    <t>Ligt de focus op het groeipad van het kind zelf, los van normering of gemiddelden?</t>
  </si>
  <si>
    <t>Weet je wanneer zo'n bakens of normen anderzijds wel mee spelen en waarom?</t>
  </si>
  <si>
    <t>Staan er concrete acties in het rapport met verschillende engagementen voor de verschillende rollen?</t>
  </si>
  <si>
    <t>Zien leerlingen en ouders wat zijzelf moeten en kunnen doen om de ontwikkeling van bepaalde (sleutel-competenties te bevorderen?</t>
  </si>
  <si>
    <t>Is er een duidelijk plaats voor zelfevaluatie vanuit de leerling zelf?</t>
  </si>
  <si>
    <t>Is er een formeel moment van kindgesprekken?</t>
  </si>
  <si>
    <t>Gebruik je een vast instrument voor kindgesprekken?</t>
  </si>
  <si>
    <t>Is er een duidelijke plaats en kans dat ouders (een deel) van het rapport invullen?</t>
  </si>
  <si>
    <t>Is er een formeel moment van oudergesprekken?</t>
  </si>
  <si>
    <t>Gebruik je een vast instrument voor oudergesprekken?</t>
  </si>
  <si>
    <t>Is je manier van rapporteren aangepast aan de leeftijd van de leerling?</t>
  </si>
  <si>
    <t>Is de verticale lijn zichtbaar en helder?</t>
  </si>
  <si>
    <t>Als je wil kan je hieronder over 'Visie op rapporteren' nog iets toevoegen</t>
  </si>
  <si>
    <t>Waarom evalueren we?</t>
  </si>
  <si>
    <t>Kolom2</t>
  </si>
  <si>
    <t>Wat evalueren we?</t>
  </si>
  <si>
    <t>Kolom3</t>
  </si>
  <si>
    <t>Kolom4</t>
  </si>
  <si>
    <t>Hoe evalueren we?</t>
  </si>
  <si>
    <t>Kolom5</t>
  </si>
  <si>
    <t>En wat daarna?</t>
  </si>
  <si>
    <t>Kolom6</t>
  </si>
  <si>
    <t>Visie op rapporteren</t>
  </si>
  <si>
    <t>Growth mindset</t>
  </si>
  <si>
    <t>Vitamines voor groei: autonomie, verbondenheid, competentiegevoel =&gt; intrinsieke motivatie</t>
  </si>
  <si>
    <t>Waarderende benadering</t>
  </si>
  <si>
    <t>Bekijken we de leerling in zijn geheel?</t>
  </si>
  <si>
    <t>Zelfsturing als competentie</t>
  </si>
  <si>
    <t>Competenties als geheel van kennis, vaardigheden, attitudes en inzichten</t>
  </si>
  <si>
    <t>Beschreven in succescriteria</t>
  </si>
  <si>
    <t>Aansluitend bij pedagogisch project</t>
  </si>
  <si>
    <t>Brede evaluatie van de totale ontwikkeling</t>
  </si>
  <si>
    <t>Geven we de leerlingen ook zelf de ruimte om hun evaluatieproces zichtbaar en bespreekbaar te maken?</t>
  </si>
  <si>
    <t>Formatief evalueren: feedback geven en bijsturen</t>
  </si>
  <si>
    <t>Hanteren van succescriteria</t>
  </si>
  <si>
    <t>Visie en bewustzijn rond evenwicht tussen formatief en summatief evalueren</t>
  </si>
  <si>
    <t>Relevante partners betrekken (brede beeldvorming)</t>
  </si>
  <si>
    <t>Proces van formatieve evaluatie</t>
  </si>
  <si>
    <t>Werken met succescriteria</t>
  </si>
  <si>
    <t>Kwaliteit van de feedback</t>
  </si>
  <si>
    <t>Leerlingevaluatie als data op klas- en schoolniveau</t>
  </si>
  <si>
    <t>Vitamines voor groei: ABC</t>
  </si>
  <si>
    <t>Leerling als partner</t>
  </si>
  <si>
    <t>Transparantie</t>
  </si>
  <si>
    <t>Relevante partners betrekken (inspraak en verantwoordelijkheid)</t>
  </si>
  <si>
    <t>Doel van evaluatie</t>
  </si>
  <si>
    <t>Gemiddeldes</t>
  </si>
  <si>
    <t>(Meest wenselijke) Helpt evalueren ons bepalen welke ondersteuning de leerling nodig heeft?</t>
  </si>
  <si>
    <t>Helemaal niet</t>
  </si>
  <si>
    <t>Niet echt</t>
  </si>
  <si>
    <t>Af en toe</t>
  </si>
  <si>
    <t>Redelijk</t>
  </si>
  <si>
    <t>Helemaal</t>
  </si>
  <si>
    <t>Frequenties per antwoordcategorie (absolute cijfers)</t>
  </si>
  <si>
    <t>Frequenties per antwoordcategorie (proportionele cijfers)</t>
  </si>
  <si>
    <t>Aantal antwoorden</t>
  </si>
  <si>
    <t>Helemaal niet (1 op 5)</t>
  </si>
  <si>
    <t>Niet echt (2 op 5)</t>
  </si>
  <si>
    <t>Af en toe (3 op 5)</t>
  </si>
  <si>
    <t>Redelijk (4 op 5)</t>
  </si>
  <si>
    <t>Helemaal (5 op 5)</t>
  </si>
  <si>
    <t>Balans soepele leerlijn - strakke leerlijn</t>
  </si>
  <si>
    <t>Helpt evalueren ons bepalen welke ondersteuning de leerling nodig heeft?</t>
  </si>
  <si>
    <t>(Meest wenselijke) Dient evalueren om het leerproces te beïnvloeden en te ondersteunen?</t>
  </si>
  <si>
    <t>(Meest wenselijke)  Dient evalueren om het leerproces te beïnvloeden en te ondersteunen?</t>
  </si>
  <si>
    <t>Focussen we meer op competenties dan op kennis?</t>
  </si>
  <si>
    <t>Wat is jouw algemene indruk na het invullen van deze reflectievragen? Wat verwacht je dat het globale schoolresultaat zal zijn van deze kijkwijzer?</t>
  </si>
  <si>
    <t>STAP 1</t>
  </si>
  <si>
    <t>Laat je team de vragenlijst 'Pedagogie van het worden' invullen (Google Forms-sjabloon of Microsoft Forms-sjabloon)</t>
  </si>
  <si>
    <t>STAP 2</t>
  </si>
  <si>
    <t>Exporteer de resultaten naar een Excel-bestand</t>
  </si>
  <si>
    <t>STAP 3</t>
  </si>
  <si>
    <t>Knip en plak de rijen met alle resultaten in het werkblad 'Alle gegevens' van dit Excel-bestand. Let er daarbij op dat je pas de gegevens plakt vanaf het eerste antwoord (dus niet de tijdsstempel, mailadres etc.)</t>
  </si>
  <si>
    <t>STAP 4</t>
  </si>
  <si>
    <t>Kopieer (niet knippen!) de gegevens die bij 'waarom evalueren we' (oranje) horen in het werkblad 'Waarom evalueren we'. Ga zo verder voor de andere werkbladen.</t>
  </si>
  <si>
    <t>STAP 5</t>
  </si>
  <si>
    <t>Zet de gegevens om van woorden naar cijfers: met ctrl+H (of 'vervangen') zet je 'helemaal niet' om naar '1', 'niet echt' naar '2', 'af en toe' naar '3', 'redelijk' naar '4' en 'helemaal' naar '5'</t>
  </si>
  <si>
    <t>STAP 6</t>
  </si>
  <si>
    <t>De berekeningen en grafieken worden vanzelf gegenereerd.</t>
  </si>
  <si>
    <t>https://forms.office.com/Pages/ShareFormPage.aspx?id=WJQG-CEEske8OBYB5xuAOaQN320ruKdDjJtZFmmnVsRUNUlJTzNZRkNKVTBPVlFFSUVLRUMzWkRCVy4u&amp;sharetoken=gvSV3orZgf6Y2TLEqAKX</t>
  </si>
  <si>
    <t>https://docs.google.com/forms/d/1cqOanp7s-EUH8jixEvC2B6K5G5HJ0Yf2vHdnnEPD0tI/copy</t>
  </si>
  <si>
    <t>Google Formulieren-sjabloon:</t>
  </si>
  <si>
    <t>Microsoft Formulieren-sjabloon: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</si>
</sst>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x14ac:knownFonts="1">
    <font>
      <sz val="11"/>
      <color theme="1"/>
      <name val="Calibri"/>
      <family val="2"/>
      <scheme val="minor"/>
    </font>
    <font>
      <sz val="11"/>
      <color theme="2"/>
      <name val="Calibri"/>
      <family val="2"/>
      <scheme val="minor"/>
    </font>
    <font>
      <b/>
      <sz val="16"/>
      <color theme="1"/>
      <name val="Calibri"/>
      <family val="2"/>
      <scheme val="minor"/>
    </font>
    <font>
      <b/>
      <sz val="16"/>
      <color theme="2"/>
      <name val="Calibri"/>
      <family val="2"/>
      <scheme val="minor"/>
    </font>
    <font>
      <b/>
      <sz val="16"/>
      <color theme="0"/>
      <name val="Calibri"/>
      <family val="2"/>
      <scheme val="minor"/>
    </font>
    <font>
      <sz val="8"/>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b/>
      <sz val="11"/>
      <color theme="1"/>
      <name val="Calibri"/>
      <family val="2"/>
      <scheme val="minor"/>
    </font>
  </fonts>
  <fills count="18">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rgb="FF7030A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C58BFF"/>
        <bgColor indexed="64"/>
      </patternFill>
    </fill>
    <fill>
      <patternFill patternType="solid">
        <fgColor rgb="FFE2C5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9" fontId="6" fillId="0" borderId="0" applyFont="0" applyFill="0" applyBorder="0" applyAlignment="0" applyProtection="0"/>
  </cellStyleXfs>
  <cellXfs count="106">
    <xf numFmtId="0" fontId="0" fillId="0" borderId="0" xfId="0"/>
    <xf numFmtId="0" fontId="0" fillId="0" borderId="0" xfId="0" applyNumberFormat="1" applyAlignment="1">
      <alignment wrapText="1"/>
    </xf>
    <xf numFmtId="0" fontId="0" fillId="0" borderId="0" xfId="0" applyNumberFormat="1"/>
    <xf numFmtId="0" fontId="0" fillId="0" borderId="0" xfId="0" applyAlignment="1">
      <alignment wrapText="1"/>
    </xf>
    <xf numFmtId="0" fontId="0" fillId="2" borderId="0" xfId="0" applyFill="1"/>
    <xf numFmtId="0" fontId="0" fillId="0" borderId="0" xfId="0" applyNumberFormat="1" applyFill="1" applyAlignment="1">
      <alignment wrapText="1"/>
    </xf>
    <xf numFmtId="0" fontId="0" fillId="0" borderId="0" xfId="0" applyNumberFormat="1" applyFill="1"/>
    <xf numFmtId="0" fontId="0" fillId="0" borderId="0" xfId="0" applyFill="1"/>
    <xf numFmtId="0" fontId="1" fillId="2" borderId="0" xfId="0" applyNumberFormat="1" applyFont="1" applyFill="1" applyAlignment="1">
      <alignment wrapText="1"/>
    </xf>
    <xf numFmtId="0" fontId="1" fillId="2" borderId="0" xfId="0" applyNumberFormat="1" applyFont="1" applyFill="1"/>
    <xf numFmtId="0" fontId="1" fillId="2" borderId="0" xfId="0" applyFont="1" applyFill="1"/>
    <xf numFmtId="0" fontId="2" fillId="3" borderId="0" xfId="0" applyFont="1" applyFill="1"/>
    <xf numFmtId="0" fontId="2" fillId="0" borderId="0" xfId="0" applyFont="1" applyFill="1"/>
    <xf numFmtId="0" fontId="2" fillId="2" borderId="0" xfId="0" applyFont="1" applyFill="1"/>
    <xf numFmtId="0" fontId="0" fillId="4" borderId="0" xfId="0" applyNumberFormat="1" applyFill="1" applyAlignment="1">
      <alignment wrapText="1"/>
    </xf>
    <xf numFmtId="0" fontId="0" fillId="4" borderId="0" xfId="0" applyNumberFormat="1" applyFill="1"/>
    <xf numFmtId="0" fontId="0" fillId="5" borderId="0" xfId="0" applyNumberFormat="1" applyFill="1" applyAlignment="1">
      <alignment wrapText="1"/>
    </xf>
    <xf numFmtId="0" fontId="0" fillId="5" borderId="0" xfId="0" applyNumberFormat="1" applyFill="1"/>
    <xf numFmtId="0" fontId="2" fillId="0" borderId="0" xfId="0" applyFont="1" applyFill="1" applyAlignment="1">
      <alignment wrapText="1"/>
    </xf>
    <xf numFmtId="0" fontId="2" fillId="2" borderId="0" xfId="0" applyFont="1" applyFill="1" applyAlignment="1">
      <alignment wrapText="1"/>
    </xf>
    <xf numFmtId="0" fontId="2" fillId="0" borderId="0" xfId="0" applyFont="1" applyFill="1" applyAlignment="1">
      <alignment horizontal="center" wrapText="1"/>
    </xf>
    <xf numFmtId="0" fontId="2" fillId="5"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lignment horizontal="center" wrapText="1"/>
    </xf>
    <xf numFmtId="0" fontId="3" fillId="2" borderId="0" xfId="0" applyFont="1" applyFill="1"/>
    <xf numFmtId="0" fontId="3" fillId="2" borderId="0" xfId="0" applyFont="1" applyFill="1" applyAlignment="1">
      <alignment wrapText="1"/>
    </xf>
    <xf numFmtId="0" fontId="0" fillId="10" borderId="0" xfId="0" applyNumberFormat="1" applyFill="1" applyAlignment="1">
      <alignment wrapText="1"/>
    </xf>
    <xf numFmtId="0" fontId="0" fillId="10" borderId="0" xfId="0" applyNumberFormat="1" applyFill="1"/>
    <xf numFmtId="0" fontId="2" fillId="11" borderId="0" xfId="0" applyFont="1" applyFill="1" applyAlignment="1">
      <alignment horizontal="center" wrapText="1"/>
    </xf>
    <xf numFmtId="0" fontId="0" fillId="11" borderId="0" xfId="0" applyNumberFormat="1" applyFill="1" applyAlignment="1">
      <alignment wrapText="1"/>
    </xf>
    <xf numFmtId="0" fontId="0" fillId="11" borderId="0" xfId="0" applyNumberFormat="1" applyFill="1"/>
    <xf numFmtId="0" fontId="2" fillId="10" borderId="0" xfId="0" applyFont="1" applyFill="1" applyAlignment="1">
      <alignment horizontal="center" wrapText="1"/>
    </xf>
    <xf numFmtId="0" fontId="0" fillId="12" borderId="0" xfId="0" applyNumberFormat="1" applyFill="1" applyAlignment="1">
      <alignment wrapText="1"/>
    </xf>
    <xf numFmtId="0" fontId="0" fillId="12" borderId="0" xfId="0" applyNumberFormat="1" applyFill="1"/>
    <xf numFmtId="0" fontId="2" fillId="12" borderId="0" xfId="0" applyFont="1" applyFill="1" applyAlignment="1">
      <alignment horizontal="center" wrapText="1"/>
    </xf>
    <xf numFmtId="0" fontId="0" fillId="13" borderId="0" xfId="0" applyNumberFormat="1" applyFill="1" applyAlignment="1">
      <alignment wrapText="1"/>
    </xf>
    <xf numFmtId="0" fontId="0" fillId="13" borderId="0" xfId="0" applyNumberFormat="1" applyFill="1"/>
    <xf numFmtId="0" fontId="0" fillId="14" borderId="0" xfId="0" applyNumberFormat="1" applyFill="1" applyAlignment="1">
      <alignment wrapText="1"/>
    </xf>
    <xf numFmtId="0" fontId="0" fillId="14" borderId="0" xfId="0" applyNumberFormat="1" applyFill="1"/>
    <xf numFmtId="0" fontId="0" fillId="15" borderId="0" xfId="0" applyNumberFormat="1" applyFill="1" applyAlignment="1">
      <alignment wrapText="1"/>
    </xf>
    <xf numFmtId="0" fontId="0" fillId="15" borderId="0" xfId="0" applyNumberFormat="1" applyFill="1"/>
    <xf numFmtId="0" fontId="2" fillId="14" borderId="0" xfId="0" applyFont="1" applyFill="1" applyAlignment="1">
      <alignment horizontal="center" wrapText="1"/>
    </xf>
    <xf numFmtId="0" fontId="2" fillId="16" borderId="0" xfId="0" applyFont="1" applyFill="1" applyAlignment="1">
      <alignment horizontal="center" wrapText="1"/>
    </xf>
    <xf numFmtId="0" fontId="0" fillId="16" borderId="0" xfId="0" applyNumberFormat="1" applyFill="1" applyAlignment="1">
      <alignment wrapText="1"/>
    </xf>
    <xf numFmtId="0" fontId="0" fillId="16" borderId="0" xfId="0" applyNumberFormat="1" applyFill="1"/>
    <xf numFmtId="0" fontId="0" fillId="17" borderId="0" xfId="0" applyNumberFormat="1" applyFill="1" applyAlignment="1">
      <alignment wrapText="1"/>
    </xf>
    <xf numFmtId="0" fontId="0" fillId="17" borderId="0" xfId="0" applyNumberFormat="1" applyFill="1"/>
    <xf numFmtId="0" fontId="0" fillId="0" borderId="0" xfId="0" applyFill="1" applyAlignment="1">
      <alignment wrapText="1"/>
    </xf>
    <xf numFmtId="0" fontId="2" fillId="16" borderId="0" xfId="0" applyFont="1" applyFill="1" applyAlignment="1">
      <alignment horizontal="center" wrapText="1"/>
    </xf>
    <xf numFmtId="0" fontId="2" fillId="14" borderId="0" xfId="0" applyFont="1" applyFill="1" applyAlignment="1">
      <alignment horizontal="center" wrapText="1"/>
    </xf>
    <xf numFmtId="0" fontId="2" fillId="11" borderId="0" xfId="0" applyFont="1" applyFill="1" applyAlignment="1">
      <alignment horizontal="center" wrapText="1"/>
    </xf>
    <xf numFmtId="0" fontId="2" fillId="12" borderId="0" xfId="0" applyFont="1" applyFill="1" applyAlignment="1">
      <alignment horizontal="center" wrapText="1"/>
    </xf>
    <xf numFmtId="0" fontId="2" fillId="5" borderId="0" xfId="0" applyFont="1" applyFill="1" applyAlignment="1">
      <alignment horizontal="center" wrapText="1"/>
    </xf>
    <xf numFmtId="0" fontId="2" fillId="10" borderId="0" xfId="0" applyFont="1" applyFill="1" applyAlignment="1">
      <alignment horizontal="center" wrapText="1"/>
    </xf>
    <xf numFmtId="0" fontId="2" fillId="0" borderId="0" xfId="0" applyFont="1" applyFill="1" applyAlignment="1">
      <alignment horizontal="center"/>
    </xf>
    <xf numFmtId="0" fontId="0" fillId="0" borderId="0" xfId="0" applyAlignment="1"/>
    <xf numFmtId="0" fontId="0" fillId="2" borderId="0" xfId="0" applyFill="1" applyAlignment="1"/>
    <xf numFmtId="0" fontId="0" fillId="2" borderId="0" xfId="0" applyFill="1" applyAlignment="1">
      <alignment wrapText="1"/>
    </xf>
    <xf numFmtId="0" fontId="0" fillId="3" borderId="0" xfId="0" applyFill="1" applyAlignment="1">
      <alignment wrapText="1"/>
    </xf>
    <xf numFmtId="0" fontId="8" fillId="3" borderId="0" xfId="0" applyFont="1" applyFill="1" applyAlignment="1">
      <alignment horizontal="center" vertical="center" wrapText="1"/>
    </xf>
    <xf numFmtId="9" fontId="0" fillId="0" borderId="0" xfId="2" applyFont="1"/>
    <xf numFmtId="43" fontId="0" fillId="3" borderId="0" xfId="1" applyFont="1" applyFill="1"/>
    <xf numFmtId="0" fontId="8" fillId="6" borderId="0" xfId="0" applyFont="1" applyFill="1" applyAlignment="1">
      <alignment horizontal="center" vertical="center" wrapText="1"/>
    </xf>
    <xf numFmtId="0" fontId="0" fillId="6" borderId="0" xfId="0" applyFill="1" applyAlignment="1">
      <alignment wrapText="1"/>
    </xf>
    <xf numFmtId="0" fontId="8" fillId="0" borderId="0" xfId="0" applyFont="1" applyFill="1" applyAlignment="1">
      <alignment horizontal="center" vertical="center" wrapText="1"/>
    </xf>
    <xf numFmtId="9" fontId="0" fillId="0" borderId="1" xfId="2" applyFont="1" applyBorder="1"/>
    <xf numFmtId="9" fontId="0" fillId="0" borderId="0" xfId="2" applyFont="1" applyFill="1"/>
    <xf numFmtId="0" fontId="8" fillId="7" borderId="0" xfId="0" applyFont="1" applyFill="1" applyAlignment="1">
      <alignment horizontal="center" vertical="center" wrapText="1"/>
    </xf>
    <xf numFmtId="0" fontId="0" fillId="7" borderId="0" xfId="0" applyFill="1" applyAlignment="1">
      <alignment wrapText="1"/>
    </xf>
    <xf numFmtId="43" fontId="0" fillId="7" borderId="0" xfId="1" applyFont="1" applyFill="1"/>
    <xf numFmtId="43" fontId="0" fillId="6" borderId="0" xfId="1" applyFont="1" applyFill="1"/>
    <xf numFmtId="43" fontId="0" fillId="0" borderId="0" xfId="1" applyFont="1" applyFill="1"/>
    <xf numFmtId="0" fontId="8" fillId="8" borderId="0" xfId="0" applyFont="1" applyFill="1" applyAlignment="1">
      <alignment horizontal="center" vertical="center" wrapText="1"/>
    </xf>
    <xf numFmtId="0" fontId="0" fillId="8" borderId="0" xfId="0" applyFill="1" applyAlignment="1">
      <alignment wrapText="1"/>
    </xf>
    <xf numFmtId="43" fontId="0" fillId="8" borderId="0" xfId="1" applyFont="1" applyFill="1"/>
    <xf numFmtId="0" fontId="9" fillId="9" borderId="0" xfId="0" applyFont="1" applyFill="1" applyAlignment="1">
      <alignment horizontal="center" vertical="center" wrapText="1"/>
    </xf>
    <xf numFmtId="0" fontId="7" fillId="9" borderId="0" xfId="0" applyFont="1" applyFill="1" applyAlignment="1">
      <alignment wrapText="1"/>
    </xf>
    <xf numFmtId="0" fontId="9" fillId="0" borderId="0" xfId="0" applyFont="1" applyFill="1" applyAlignment="1">
      <alignment horizontal="center" vertical="center" wrapText="1"/>
    </xf>
    <xf numFmtId="0" fontId="7" fillId="0" borderId="0" xfId="0" applyFont="1" applyFill="1" applyAlignment="1">
      <alignment wrapText="1"/>
    </xf>
    <xf numFmtId="43" fontId="7" fillId="9" borderId="0" xfId="1" applyFont="1" applyFill="1"/>
    <xf numFmtId="9" fontId="0" fillId="2" borderId="0" xfId="2" applyFont="1" applyFill="1"/>
    <xf numFmtId="0" fontId="10" fillId="0" borderId="0" xfId="0" applyFont="1"/>
    <xf numFmtId="0" fontId="2" fillId="14" borderId="0" xfId="0" applyFont="1" applyFill="1" applyAlignment="1">
      <alignment horizontal="center" wrapText="1"/>
    </xf>
    <xf numFmtId="0" fontId="2" fillId="15" borderId="0" xfId="0" applyFont="1" applyFill="1" applyAlignment="1">
      <alignment horizontal="center" wrapText="1"/>
    </xf>
    <xf numFmtId="0" fontId="4" fillId="9" borderId="0" xfId="0" applyFont="1" applyFill="1" applyAlignment="1">
      <alignment horizontal="center"/>
    </xf>
    <xf numFmtId="0" fontId="2" fillId="17" borderId="0" xfId="0" applyFont="1" applyFill="1" applyAlignment="1">
      <alignment horizontal="center" wrapText="1"/>
    </xf>
    <xf numFmtId="0" fontId="2" fillId="16" borderId="0" xfId="0" applyFont="1" applyFill="1" applyAlignment="1">
      <alignment horizontal="center" wrapText="1"/>
    </xf>
    <xf numFmtId="0" fontId="2" fillId="3" borderId="0" xfId="0" applyFont="1" applyFill="1" applyAlignment="1">
      <alignment horizontal="center"/>
    </xf>
    <xf numFmtId="0" fontId="2" fillId="6" borderId="0" xfId="0" applyFont="1" applyFill="1" applyAlignment="1">
      <alignment horizontal="center"/>
    </xf>
    <xf numFmtId="0" fontId="2" fillId="7" borderId="0" xfId="0" applyFont="1" applyFill="1" applyAlignment="1">
      <alignment horizontal="center"/>
    </xf>
    <xf numFmtId="0" fontId="2" fillId="8" borderId="0" xfId="0" applyFont="1" applyFill="1" applyAlignment="1">
      <alignment horizontal="center"/>
    </xf>
    <xf numFmtId="0" fontId="2" fillId="4" borderId="0" xfId="0" applyFont="1" applyFill="1" applyAlignment="1">
      <alignment horizontal="center" wrapText="1"/>
    </xf>
    <xf numFmtId="0" fontId="2" fillId="5" borderId="0" xfId="0" applyFont="1" applyFill="1" applyAlignment="1">
      <alignment horizontal="center" wrapText="1"/>
    </xf>
    <xf numFmtId="0" fontId="2" fillId="10" borderId="0" xfId="0" applyFont="1" applyFill="1" applyAlignment="1">
      <alignment horizontal="center" wrapText="1"/>
    </xf>
    <xf numFmtId="0" fontId="2" fillId="11" borderId="0" xfId="0" applyFont="1" applyFill="1" applyAlignment="1">
      <alignment horizontal="center" wrapText="1"/>
    </xf>
    <xf numFmtId="0" fontId="2" fillId="12" borderId="0" xfId="0" applyFont="1" applyFill="1" applyAlignment="1">
      <alignment horizontal="center" wrapText="1"/>
    </xf>
    <xf numFmtId="0" fontId="2" fillId="13" borderId="0" xfId="0" applyFont="1" applyFill="1" applyAlignment="1">
      <alignment horizontal="center" wrapText="1"/>
    </xf>
    <xf numFmtId="0" fontId="2" fillId="4" borderId="0" xfId="0" applyFont="1" applyFill="1" applyAlignment="1">
      <alignment horizontal="center"/>
    </xf>
    <xf numFmtId="0" fontId="2" fillId="5" borderId="0" xfId="0" applyFont="1" applyFill="1" applyAlignment="1">
      <alignment horizontal="center"/>
    </xf>
    <xf numFmtId="43" fontId="8" fillId="3" borderId="0" xfId="1" applyFont="1" applyFill="1" applyAlignment="1">
      <alignment horizontal="center"/>
    </xf>
    <xf numFmtId="0" fontId="8" fillId="0" borderId="0" xfId="0" applyFont="1" applyAlignment="1">
      <alignment horizontal="center" vertical="center" wrapText="1"/>
    </xf>
    <xf numFmtId="43" fontId="8" fillId="6" borderId="0" xfId="1" applyFont="1" applyFill="1" applyAlignment="1">
      <alignment horizontal="center" vertical="center" wrapText="1"/>
    </xf>
    <xf numFmtId="43" fontId="8" fillId="7" borderId="0" xfId="1" applyFont="1" applyFill="1" applyAlignment="1">
      <alignment horizontal="center" vertical="center" wrapText="1"/>
    </xf>
    <xf numFmtId="43" fontId="8" fillId="8" borderId="0" xfId="1" applyFont="1" applyFill="1" applyAlignment="1">
      <alignment horizontal="center" vertical="center" wrapText="1"/>
    </xf>
    <xf numFmtId="43" fontId="9" fillId="9" borderId="0" xfId="1" applyFont="1" applyFill="1" applyAlignment="1">
      <alignment horizontal="center" vertical="center" wrapText="1"/>
    </xf>
    <xf numFmtId="9" fontId="8" fillId="0" borderId="0" xfId="2" applyFont="1" applyAlignment="1">
      <alignment horizontal="center" vertical="center" wrapText="1"/>
    </xf>
  </cellXfs>
  <cellStyles count="3">
    <cellStyle name="Komma" xfId="1" builtinId="3"/>
    <cellStyle name="Procent" xfId="2" builtinId="5"/>
    <cellStyle name="Standaard" xfId="0" builtinId="0"/>
  </cellStyles>
  <dxfs count="116">
    <dxf>
      <numFmt numFmtId="0" formatCode="General"/>
      <fill>
        <patternFill patternType="none">
          <fgColor indexed="64"/>
          <bgColor auto="1"/>
        </patternFill>
      </fill>
    </dxf>
    <dxf>
      <font>
        <strike val="0"/>
        <outline val="0"/>
        <shadow val="0"/>
        <u val="none"/>
        <vertAlign val="baseline"/>
        <sz val="11"/>
        <color theme="2"/>
        <name val="Calibri"/>
        <family val="2"/>
        <scheme val="minor"/>
      </font>
      <numFmt numFmtId="0" formatCode="General"/>
      <fill>
        <patternFill patternType="solid">
          <fgColor indexed="64"/>
          <bgColor theme="2"/>
        </patternFill>
      </fill>
    </dxf>
    <dxf>
      <numFmt numFmtId="0" formatCode="Genera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C58BFF"/>
        </patternFill>
      </fill>
    </dxf>
    <dxf>
      <numFmt numFmtId="0" formatCode="General"/>
      <fill>
        <patternFill patternType="solid">
          <fgColor indexed="64"/>
          <bgColor rgb="FFC58BFF"/>
        </patternFill>
      </fill>
    </dxf>
    <dxf>
      <numFmt numFmtId="0" formatCode="General"/>
      <fill>
        <patternFill patternType="solid">
          <fgColor indexed="64"/>
          <bgColor rgb="FFC58BFF"/>
        </patternFill>
      </fill>
    </dxf>
    <dxf>
      <numFmt numFmtId="0" formatCode="General"/>
      <fill>
        <patternFill patternType="solid">
          <fgColor indexed="64"/>
          <bgColor rgb="FFC58B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C58BFF"/>
        </patternFill>
      </fill>
    </dxf>
    <dxf>
      <numFmt numFmtId="0" formatCode="General"/>
      <fill>
        <patternFill patternType="solid">
          <fgColor indexed="64"/>
          <bgColor rgb="FFC58BFF"/>
        </patternFill>
      </fill>
    </dxf>
    <dxf>
      <numFmt numFmtId="0" formatCode="General"/>
      <fill>
        <patternFill patternType="solid">
          <fgColor indexed="64"/>
          <bgColor rgb="FFC58BFF"/>
        </patternFill>
      </fill>
    </dxf>
    <dxf>
      <numFmt numFmtId="0" formatCode="General"/>
      <fill>
        <patternFill patternType="solid">
          <fgColor indexed="64"/>
          <bgColor rgb="FFC58BFF"/>
        </patternFill>
      </fill>
    </dxf>
    <dxf>
      <numFmt numFmtId="0" formatCode="General"/>
      <fill>
        <patternFill patternType="solid">
          <fgColor indexed="64"/>
          <bgColor rgb="FFC58B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C58B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numFmt numFmtId="0" formatCode="General"/>
      <fill>
        <patternFill patternType="solid">
          <fgColor indexed="64"/>
          <bgColor rgb="FFE2C5FF"/>
        </patternFill>
      </fill>
    </dxf>
    <dxf>
      <font>
        <strike val="0"/>
        <outline val="0"/>
        <shadow val="0"/>
        <u val="none"/>
        <vertAlign val="baseline"/>
        <sz val="11"/>
        <color theme="2"/>
        <name val="Calibri"/>
        <family val="2"/>
        <scheme val="minor"/>
      </font>
      <numFmt numFmtId="0" formatCode="General"/>
      <fill>
        <patternFill patternType="solid">
          <fgColor indexed="64"/>
          <bgColor theme="2"/>
        </patternFill>
      </fill>
    </dxf>
    <dxf>
      <numFmt numFmtId="0" formatCode="General"/>
    </dxf>
    <dxf>
      <numFmt numFmtId="0" formatCode="General"/>
      <fill>
        <patternFill patternType="solid">
          <fgColor indexed="64"/>
          <bgColor theme="7" tint="0.79998168889431442"/>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79998168889431442"/>
        </patternFill>
      </fill>
    </dxf>
    <dxf>
      <numFmt numFmtId="0" formatCode="General"/>
      <fill>
        <patternFill patternType="solid">
          <fgColor indexed="64"/>
          <bgColor theme="7" tint="0.79998168889431442"/>
        </patternFill>
      </fill>
    </dxf>
    <dxf>
      <numFmt numFmtId="0" formatCode="General"/>
      <fill>
        <patternFill patternType="solid">
          <fgColor indexed="64"/>
          <bgColor theme="7" tint="0.79998168889431442"/>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79998168889431442"/>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39997558519241921"/>
        </patternFill>
      </fill>
    </dxf>
    <dxf>
      <numFmt numFmtId="0" formatCode="General"/>
      <fill>
        <patternFill patternType="solid">
          <fgColor indexed="64"/>
          <bgColor theme="7" tint="0.79998168889431442"/>
        </patternFill>
      </fill>
    </dxf>
    <dxf>
      <numFmt numFmtId="0" formatCode="General"/>
      <fill>
        <patternFill patternType="solid">
          <fgColor indexed="64"/>
          <bgColor theme="7" tint="0.79998168889431442"/>
        </patternFill>
      </fill>
    </dxf>
    <dxf>
      <numFmt numFmtId="0" formatCode="General"/>
      <fill>
        <patternFill patternType="solid">
          <fgColor indexed="64"/>
          <bgColor theme="7" tint="0.79998168889431442"/>
        </patternFill>
      </fill>
    </dxf>
    <dxf>
      <numFmt numFmtId="0" formatCode="General"/>
      <fill>
        <patternFill patternType="solid">
          <fgColor indexed="64"/>
          <bgColor theme="7" tint="0.79998168889431442"/>
        </patternFill>
      </fill>
    </dxf>
    <dxf>
      <font>
        <strike val="0"/>
        <outline val="0"/>
        <shadow val="0"/>
        <u val="none"/>
        <vertAlign val="baseline"/>
        <sz val="11"/>
        <color theme="2"/>
        <name val="Calibri"/>
        <family val="2"/>
        <scheme val="minor"/>
      </font>
      <numFmt numFmtId="0" formatCode="General"/>
      <fill>
        <patternFill patternType="solid">
          <fgColor indexed="64"/>
          <bgColor theme="2"/>
        </patternFill>
      </fill>
    </dxf>
    <dxf>
      <numFmt numFmtId="0" formatCode="Genera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79998168889431442"/>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39997558519241921"/>
        </patternFill>
      </fill>
    </dxf>
    <dxf>
      <numFmt numFmtId="0" formatCode="General"/>
      <fill>
        <patternFill patternType="solid">
          <fgColor indexed="64"/>
          <bgColor theme="9" tint="0.79998168889431442"/>
        </patternFill>
      </fill>
    </dxf>
    <dxf>
      <numFmt numFmtId="0" formatCode="General"/>
      <fill>
        <patternFill patternType="solid">
          <fgColor indexed="64"/>
          <bgColor theme="9" tint="0.79998168889431442"/>
        </patternFill>
      </fill>
    </dxf>
    <dxf>
      <numFmt numFmtId="0" formatCode="General"/>
      <fill>
        <patternFill patternType="solid">
          <fgColor indexed="64"/>
          <bgColor theme="9" tint="0.79998168889431442"/>
        </patternFill>
      </fill>
    </dxf>
    <dxf>
      <numFmt numFmtId="0" formatCode="General"/>
      <fill>
        <patternFill patternType="solid">
          <fgColor indexed="64"/>
          <bgColor theme="9" tint="0.79998168889431442"/>
        </patternFill>
      </fill>
    </dxf>
    <dxf>
      <numFmt numFmtId="0" formatCode="General"/>
      <fill>
        <patternFill patternType="solid">
          <fgColor indexed="64"/>
          <bgColor theme="9" tint="0.79998168889431442"/>
        </patternFill>
      </fill>
    </dxf>
    <dxf>
      <font>
        <strike val="0"/>
        <outline val="0"/>
        <shadow val="0"/>
        <u val="none"/>
        <vertAlign val="baseline"/>
        <sz val="11"/>
        <color theme="2"/>
        <name val="Calibri"/>
        <family val="2"/>
        <scheme val="minor"/>
      </font>
      <numFmt numFmtId="0" formatCode="General"/>
      <fill>
        <patternFill patternType="solid">
          <fgColor indexed="64"/>
          <bgColor theme="2"/>
        </patternFill>
      </fill>
    </dxf>
    <dxf>
      <numFmt numFmtId="0" formatCode="General"/>
    </dxf>
    <dxf>
      <numFmt numFmtId="0" formatCode="General"/>
      <fill>
        <patternFill patternType="solid">
          <fgColor indexed="64"/>
          <bgColor theme="8" tint="0.39997558519241921"/>
        </patternFill>
      </fill>
    </dxf>
    <dxf>
      <numFmt numFmtId="0" formatCode="General"/>
      <fill>
        <patternFill patternType="solid">
          <fgColor indexed="64"/>
          <bgColor theme="8" tint="0.39997558519241921"/>
        </patternFill>
      </fill>
    </dxf>
    <dxf>
      <numFmt numFmtId="0" formatCode="General"/>
      <fill>
        <patternFill patternType="solid">
          <fgColor indexed="64"/>
          <bgColor theme="8" tint="0.79998168889431442"/>
        </patternFill>
      </fill>
    </dxf>
    <dxf>
      <numFmt numFmtId="0" formatCode="General"/>
      <fill>
        <patternFill patternType="solid">
          <fgColor indexed="64"/>
          <bgColor theme="8" tint="0.39997558519241921"/>
        </patternFill>
      </fill>
    </dxf>
    <dxf>
      <numFmt numFmtId="0" formatCode="General"/>
      <fill>
        <patternFill patternType="solid">
          <fgColor indexed="64"/>
          <bgColor theme="8" tint="0.39997558519241921"/>
        </patternFill>
      </fill>
    </dxf>
    <dxf>
      <numFmt numFmtId="0" formatCode="General"/>
      <fill>
        <patternFill patternType="solid">
          <fgColor indexed="64"/>
          <bgColor theme="8" tint="0.39997558519241921"/>
        </patternFill>
      </fill>
    </dxf>
    <dxf>
      <numFmt numFmtId="0" formatCode="General"/>
      <fill>
        <patternFill patternType="solid">
          <fgColor indexed="64"/>
          <bgColor theme="8" tint="0.39997558519241921"/>
        </patternFill>
      </fill>
    </dxf>
    <dxf>
      <numFmt numFmtId="0" formatCode="General"/>
      <fill>
        <patternFill patternType="solid">
          <fgColor indexed="64"/>
          <bgColor theme="8" tint="0.79998168889431442"/>
        </patternFill>
      </fill>
    </dxf>
    <dxf>
      <numFmt numFmtId="0" formatCode="General"/>
      <fill>
        <patternFill patternType="solid">
          <fgColor indexed="64"/>
          <bgColor theme="8" tint="0.39997558519241921"/>
        </patternFill>
      </fill>
    </dxf>
    <dxf>
      <numFmt numFmtId="0" formatCode="General"/>
      <fill>
        <patternFill patternType="solid">
          <fgColor indexed="64"/>
          <bgColor theme="8" tint="0.79998168889431442"/>
        </patternFill>
      </fill>
    </dxf>
    <dxf>
      <numFmt numFmtId="0" formatCode="General"/>
      <fill>
        <patternFill patternType="solid">
          <fgColor indexed="64"/>
          <bgColor theme="8" tint="0.79998168889431442"/>
        </patternFill>
      </fill>
    </dxf>
    <dxf>
      <font>
        <strike val="0"/>
        <outline val="0"/>
        <shadow val="0"/>
        <u val="none"/>
        <vertAlign val="baseline"/>
        <sz val="11"/>
        <color theme="2"/>
        <name val="Calibri"/>
        <family val="2"/>
        <scheme val="minor"/>
      </font>
      <numFmt numFmtId="0" formatCode="General"/>
      <fill>
        <patternFill patternType="solid">
          <fgColor indexed="64"/>
          <bgColor theme="2"/>
        </patternFill>
      </fill>
    </dxf>
    <dxf>
      <numFmt numFmtId="0" formatCode="General"/>
    </dxf>
    <dxf>
      <numFmt numFmtId="0" formatCode="General"/>
      <fill>
        <patternFill patternType="solid">
          <fgColor indexed="64"/>
          <bgColor theme="5" tint="0.39997558519241921"/>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39997558519241921"/>
        </patternFill>
      </fill>
    </dxf>
    <dxf>
      <numFmt numFmtId="0" formatCode="General"/>
      <fill>
        <patternFill patternType="solid">
          <fgColor indexed="64"/>
          <bgColor theme="5" tint="0.39997558519241921"/>
        </patternFill>
      </fill>
    </dxf>
    <dxf>
      <numFmt numFmtId="0" formatCode="General"/>
      <fill>
        <patternFill patternType="solid">
          <fgColor indexed="64"/>
          <bgColor theme="5" tint="0.39997558519241921"/>
        </patternFill>
      </fill>
    </dxf>
    <dxf>
      <numFmt numFmtId="0" formatCode="General"/>
      <fill>
        <patternFill patternType="solid">
          <fgColor indexed="64"/>
          <bgColor theme="5" tint="0.39997558519241921"/>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numFmt numFmtId="0" formatCode="General"/>
      <fill>
        <patternFill patternType="solid">
          <fgColor indexed="64"/>
          <bgColor theme="5" tint="0.79998168889431442"/>
        </patternFill>
      </fill>
    </dxf>
    <dxf>
      <alignment horizontal="general" vertical="bottom" textRotation="0" wrapText="1" indent="0" justifyLastLine="0" shrinkToFit="0" readingOrder="0"/>
    </dxf>
  </dxfs>
  <tableStyles count="0" defaultTableStyle="TableStyleMedium2" defaultPivotStyle="PivotStyleLight16"/>
  <colors>
    <mruColors>
      <color rgb="FFC58BFF"/>
      <color rgb="FFE2C5FF"/>
      <color rgb="FF9B3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latin typeface="Segoe UI" panose="020B0502040204020203" pitchFamily="34" charset="0"/>
                <a:cs typeface="Segoe UI" panose="020B0502040204020203" pitchFamily="34" charset="0"/>
              </a:rPr>
              <a:t>Doel van evaluatie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we'!$D$22:$H$22</c:f>
              <c:strCache>
                <c:ptCount val="5"/>
                <c:pt idx="0">
                  <c:v>Dient evalueren om informatie te vergaren over het leren?</c:v>
                </c:pt>
                <c:pt idx="1">
                  <c:v>Dient evalueren om beslissingen te nemen over het verdere leertraject van de leerling?</c:v>
                </c:pt>
                <c:pt idx="2">
                  <c:v>Dient evalueren om het leerproces te beïnvloeden en te ondersteunen?</c:v>
                </c:pt>
                <c:pt idx="3">
                  <c:v>(Meest wenselijke) Helpt evalueren ons bepalen welke ondersteuning de leerling nodig heeft?</c:v>
                </c:pt>
                <c:pt idx="4">
                  <c:v>Helpt evalueren ons bepalen hoe het onderwijs beter aan de behoeftes van de leerling(en) kan worden aangepast?</c:v>
                </c:pt>
              </c:strCache>
            </c:strRef>
          </c:cat>
          <c:val>
            <c:numRef>
              <c:f>'Waarom evalueren we'!$D$23:$H$23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0D24-49B6-A36E-166B1499A41D}"/>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we'!$D$22:$H$22</c:f>
              <c:strCache>
                <c:ptCount val="5"/>
                <c:pt idx="0">
                  <c:v>Dient evalueren om informatie te vergaren over het leren?</c:v>
                </c:pt>
                <c:pt idx="1">
                  <c:v>Dient evalueren om beslissingen te nemen over het verdere leertraject van de leerling?</c:v>
                </c:pt>
                <c:pt idx="2">
                  <c:v>Dient evalueren om het leerproces te beïnvloeden en te ondersteunen?</c:v>
                </c:pt>
                <c:pt idx="3">
                  <c:v>(Meest wenselijke) Helpt evalueren ons bepalen welke ondersteuning de leerling nodig heeft?</c:v>
                </c:pt>
                <c:pt idx="4">
                  <c:v>Helpt evalueren ons bepalen hoe het onderwijs beter aan de behoeftes van de leerling(en) kan worden aangepast?</c:v>
                </c:pt>
              </c:strCache>
            </c:strRef>
          </c:cat>
          <c:val>
            <c:numRef>
              <c:f>'Waarom evalueren we'!$D$24:$H$24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0D24-49B6-A36E-166B1499A41D}"/>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we'!$D$22:$H$22</c:f>
              <c:strCache>
                <c:ptCount val="5"/>
                <c:pt idx="0">
                  <c:v>Dient evalueren om informatie te vergaren over het leren?</c:v>
                </c:pt>
                <c:pt idx="1">
                  <c:v>Dient evalueren om beslissingen te nemen over het verdere leertraject van de leerling?</c:v>
                </c:pt>
                <c:pt idx="2">
                  <c:v>Dient evalueren om het leerproces te beïnvloeden en te ondersteunen?</c:v>
                </c:pt>
                <c:pt idx="3">
                  <c:v>(Meest wenselijke) Helpt evalueren ons bepalen welke ondersteuning de leerling nodig heeft?</c:v>
                </c:pt>
                <c:pt idx="4">
                  <c:v>Helpt evalueren ons bepalen hoe het onderwijs beter aan de behoeftes van de leerling(en) kan worden aangepast?</c:v>
                </c:pt>
              </c:strCache>
            </c:strRef>
          </c:cat>
          <c:val>
            <c:numRef>
              <c:f>'Waarom evalueren we'!$D$25:$H$25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0D24-49B6-A36E-166B1499A41D}"/>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we'!$D$22:$H$22</c:f>
              <c:strCache>
                <c:ptCount val="5"/>
                <c:pt idx="0">
                  <c:v>Dient evalueren om informatie te vergaren over het leren?</c:v>
                </c:pt>
                <c:pt idx="1">
                  <c:v>Dient evalueren om beslissingen te nemen over het verdere leertraject van de leerling?</c:v>
                </c:pt>
                <c:pt idx="2">
                  <c:v>Dient evalueren om het leerproces te beïnvloeden en te ondersteunen?</c:v>
                </c:pt>
                <c:pt idx="3">
                  <c:v>(Meest wenselijke) Helpt evalueren ons bepalen welke ondersteuning de leerling nodig heeft?</c:v>
                </c:pt>
                <c:pt idx="4">
                  <c:v>Helpt evalueren ons bepalen hoe het onderwijs beter aan de behoeftes van de leerling(en) kan worden aangepast?</c:v>
                </c:pt>
              </c:strCache>
            </c:strRef>
          </c:cat>
          <c:val>
            <c:numRef>
              <c:f>'Waarom evalueren we'!$D$26:$H$26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0D24-49B6-A36E-166B1499A41D}"/>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we'!$D$22:$H$22</c:f>
              <c:strCache>
                <c:ptCount val="5"/>
                <c:pt idx="0">
                  <c:v>Dient evalueren om informatie te vergaren over het leren?</c:v>
                </c:pt>
                <c:pt idx="1">
                  <c:v>Dient evalueren om beslissingen te nemen over het verdere leertraject van de leerling?</c:v>
                </c:pt>
                <c:pt idx="2">
                  <c:v>Dient evalueren om het leerproces te beïnvloeden en te ondersteunen?</c:v>
                </c:pt>
                <c:pt idx="3">
                  <c:v>(Meest wenselijke) Helpt evalueren ons bepalen welke ondersteuning de leerling nodig heeft?</c:v>
                </c:pt>
                <c:pt idx="4">
                  <c:v>Helpt evalueren ons bepalen hoe het onderwijs beter aan de behoeftes van de leerling(en) kan worden aangepast?</c:v>
                </c:pt>
              </c:strCache>
            </c:strRef>
          </c:cat>
          <c:val>
            <c:numRef>
              <c:f>'Waarom evalueren we'!$D$27:$H$27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0D24-49B6-A36E-166B1499A41D}"/>
            </c:ext>
          </c:extLst>
        </c:ser>
        <c:dLbls>
          <c:dLblPos val="ctr"/>
          <c:showLegendKey val="0"/>
          <c:showVal val="1"/>
          <c:showCatName val="0"/>
          <c:showSerName val="0"/>
          <c:showPercent val="0"/>
          <c:showBubbleSize val="0"/>
        </c:dLbls>
        <c:gapWidth val="150"/>
        <c:overlap val="100"/>
        <c:axId val="1019043792"/>
        <c:axId val="1019044208"/>
      </c:barChart>
      <c:catAx>
        <c:axId val="1019043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Segoe UI" panose="020B0502040204020203" pitchFamily="34" charset="0"/>
                <a:ea typeface="+mn-ea"/>
                <a:cs typeface="Segoe UI" panose="020B0502040204020203" pitchFamily="34" charset="0"/>
              </a:defRPr>
            </a:pPr>
            <a:endParaRPr lang="nl-BE"/>
          </a:p>
        </c:txPr>
        <c:crossAx val="1019044208"/>
        <c:crosses val="autoZero"/>
        <c:auto val="1"/>
        <c:lblAlgn val="ctr"/>
        <c:lblOffset val="100"/>
        <c:noMultiLvlLbl val="0"/>
      </c:catAx>
      <c:valAx>
        <c:axId val="10190442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19043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Aansluitend bij pedagogisch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we'!$M$22:$N$22</c:f>
              <c:strCache>
                <c:ptCount val="2"/>
                <c:pt idx="0">
                  <c:v>Weten we heel duidelijk wat wij als school belangrijk vinden?</c:v>
                </c:pt>
                <c:pt idx="1">
                  <c:v>Bieden we leerkansen aan in authentieke situaties?</c:v>
                </c:pt>
              </c:strCache>
            </c:strRef>
          </c:cat>
          <c:val>
            <c:numRef>
              <c:f>'Wat evalueren we'!$M$23:$N$23</c:f>
              <c:numCache>
                <c:formatCode>0%</c:formatCode>
                <c:ptCount val="2"/>
                <c:pt idx="0">
                  <c:v>0</c:v>
                </c:pt>
                <c:pt idx="1">
                  <c:v>0</c:v>
                </c:pt>
              </c:numCache>
            </c:numRef>
          </c:val>
          <c:extLst>
            <c:ext xmlns:c16="http://schemas.microsoft.com/office/drawing/2014/chart" uri="{C3380CC4-5D6E-409C-BE32-E72D297353CC}">
              <c16:uniqueId val="{00000000-0BF3-4AAE-AD9C-E128FCEF0F47}"/>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we'!$M$22:$N$22</c:f>
              <c:strCache>
                <c:ptCount val="2"/>
                <c:pt idx="0">
                  <c:v>Weten we heel duidelijk wat wij als school belangrijk vinden?</c:v>
                </c:pt>
                <c:pt idx="1">
                  <c:v>Bieden we leerkansen aan in authentieke situaties?</c:v>
                </c:pt>
              </c:strCache>
            </c:strRef>
          </c:cat>
          <c:val>
            <c:numRef>
              <c:f>'Wat evalueren we'!$M$24:$N$24</c:f>
              <c:numCache>
                <c:formatCode>0%</c:formatCode>
                <c:ptCount val="2"/>
                <c:pt idx="0">
                  <c:v>0</c:v>
                </c:pt>
                <c:pt idx="1">
                  <c:v>0</c:v>
                </c:pt>
              </c:numCache>
            </c:numRef>
          </c:val>
          <c:extLst>
            <c:ext xmlns:c16="http://schemas.microsoft.com/office/drawing/2014/chart" uri="{C3380CC4-5D6E-409C-BE32-E72D297353CC}">
              <c16:uniqueId val="{00000001-0BF3-4AAE-AD9C-E128FCEF0F47}"/>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we'!$M$22:$N$22</c:f>
              <c:strCache>
                <c:ptCount val="2"/>
                <c:pt idx="0">
                  <c:v>Weten we heel duidelijk wat wij als school belangrijk vinden?</c:v>
                </c:pt>
                <c:pt idx="1">
                  <c:v>Bieden we leerkansen aan in authentieke situaties?</c:v>
                </c:pt>
              </c:strCache>
            </c:strRef>
          </c:cat>
          <c:val>
            <c:numRef>
              <c:f>'Wat evalueren we'!$M$25:$N$25</c:f>
              <c:numCache>
                <c:formatCode>0%</c:formatCode>
                <c:ptCount val="2"/>
                <c:pt idx="0">
                  <c:v>0</c:v>
                </c:pt>
                <c:pt idx="1">
                  <c:v>0</c:v>
                </c:pt>
              </c:numCache>
            </c:numRef>
          </c:val>
          <c:extLst>
            <c:ext xmlns:c16="http://schemas.microsoft.com/office/drawing/2014/chart" uri="{C3380CC4-5D6E-409C-BE32-E72D297353CC}">
              <c16:uniqueId val="{00000002-0BF3-4AAE-AD9C-E128FCEF0F47}"/>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we'!$M$22:$N$22</c:f>
              <c:strCache>
                <c:ptCount val="2"/>
                <c:pt idx="0">
                  <c:v>Weten we heel duidelijk wat wij als school belangrijk vinden?</c:v>
                </c:pt>
                <c:pt idx="1">
                  <c:v>Bieden we leerkansen aan in authentieke situaties?</c:v>
                </c:pt>
              </c:strCache>
            </c:strRef>
          </c:cat>
          <c:val>
            <c:numRef>
              <c:f>'Wat evalueren we'!$M$26:$N$26</c:f>
              <c:numCache>
                <c:formatCode>0%</c:formatCode>
                <c:ptCount val="2"/>
                <c:pt idx="0">
                  <c:v>0</c:v>
                </c:pt>
                <c:pt idx="1">
                  <c:v>0</c:v>
                </c:pt>
              </c:numCache>
            </c:numRef>
          </c:val>
          <c:extLst>
            <c:ext xmlns:c16="http://schemas.microsoft.com/office/drawing/2014/chart" uri="{C3380CC4-5D6E-409C-BE32-E72D297353CC}">
              <c16:uniqueId val="{00000003-0BF3-4AAE-AD9C-E128FCEF0F47}"/>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we'!$M$22:$N$22</c:f>
              <c:strCache>
                <c:ptCount val="2"/>
                <c:pt idx="0">
                  <c:v>Weten we heel duidelijk wat wij als school belangrijk vinden?</c:v>
                </c:pt>
                <c:pt idx="1">
                  <c:v>Bieden we leerkansen aan in authentieke situaties?</c:v>
                </c:pt>
              </c:strCache>
            </c:strRef>
          </c:cat>
          <c:val>
            <c:numRef>
              <c:f>'Wat evalueren we'!$M$27:$N$27</c:f>
              <c:numCache>
                <c:formatCode>0%</c:formatCode>
                <c:ptCount val="2"/>
                <c:pt idx="0">
                  <c:v>0</c:v>
                </c:pt>
                <c:pt idx="1">
                  <c:v>0</c:v>
                </c:pt>
              </c:numCache>
            </c:numRef>
          </c:val>
          <c:extLst>
            <c:ext xmlns:c16="http://schemas.microsoft.com/office/drawing/2014/chart" uri="{C3380CC4-5D6E-409C-BE32-E72D297353CC}">
              <c16:uniqueId val="{00000004-0BF3-4AAE-AD9C-E128FCEF0F47}"/>
            </c:ext>
          </c:extLst>
        </c:ser>
        <c:dLbls>
          <c:dLblPos val="ctr"/>
          <c:showLegendKey val="0"/>
          <c:showVal val="1"/>
          <c:showCatName val="0"/>
          <c:showSerName val="0"/>
          <c:showPercent val="0"/>
          <c:showBubbleSize val="0"/>
        </c:dLbls>
        <c:gapWidth val="150"/>
        <c:overlap val="100"/>
        <c:axId val="1916008064"/>
        <c:axId val="1916007232"/>
      </c:barChart>
      <c:catAx>
        <c:axId val="1916008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16007232"/>
        <c:crosses val="autoZero"/>
        <c:auto val="1"/>
        <c:lblAlgn val="ctr"/>
        <c:lblOffset val="100"/>
        <c:noMultiLvlLbl val="0"/>
      </c:catAx>
      <c:valAx>
        <c:axId val="19160072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16008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Brede evaluatie van de totale ontwikkeling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we'!$D$22:$H$22</c:f>
              <c:strCache>
                <c:ptCount val="5"/>
                <c:pt idx="0">
                  <c:v>Evalueren we vanuit verschillende invalshoeken?</c:v>
                </c:pt>
                <c:pt idx="1">
                  <c:v>Evalueren we op verschillende manieren?</c:v>
                </c:pt>
                <c:pt idx="2">
                  <c:v>Evalueren we in verschillende contexten?</c:v>
                </c:pt>
                <c:pt idx="3">
                  <c:v>Is de vorm van evalueren aangepast aan het doel (waarom) en de inhoud (wat) van de les?</c:v>
                </c:pt>
                <c:pt idx="4">
                  <c:v>Worden er niet alleen testen afgenomen, maar diverse methodes gehanteerd (zoals portfolio, werkstukken, presentaties,...)?</c:v>
                </c:pt>
              </c:strCache>
            </c:strRef>
          </c:cat>
          <c:val>
            <c:numRef>
              <c:f>'Hoe evalueren we'!$D$23:$H$23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049-4C39-8557-B3586D72213E}"/>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we'!$D$22:$H$22</c:f>
              <c:strCache>
                <c:ptCount val="5"/>
                <c:pt idx="0">
                  <c:v>Evalueren we vanuit verschillende invalshoeken?</c:v>
                </c:pt>
                <c:pt idx="1">
                  <c:v>Evalueren we op verschillende manieren?</c:v>
                </c:pt>
                <c:pt idx="2">
                  <c:v>Evalueren we in verschillende contexten?</c:v>
                </c:pt>
                <c:pt idx="3">
                  <c:v>Is de vorm van evalueren aangepast aan het doel (waarom) en de inhoud (wat) van de les?</c:v>
                </c:pt>
                <c:pt idx="4">
                  <c:v>Worden er niet alleen testen afgenomen, maar diverse methodes gehanteerd (zoals portfolio, werkstukken, presentaties,...)?</c:v>
                </c:pt>
              </c:strCache>
            </c:strRef>
          </c:cat>
          <c:val>
            <c:numRef>
              <c:f>'Hoe evalueren we'!$D$24:$H$24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9049-4C39-8557-B3586D72213E}"/>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we'!$D$22:$H$22</c:f>
              <c:strCache>
                <c:ptCount val="5"/>
                <c:pt idx="0">
                  <c:v>Evalueren we vanuit verschillende invalshoeken?</c:v>
                </c:pt>
                <c:pt idx="1">
                  <c:v>Evalueren we op verschillende manieren?</c:v>
                </c:pt>
                <c:pt idx="2">
                  <c:v>Evalueren we in verschillende contexten?</c:v>
                </c:pt>
                <c:pt idx="3">
                  <c:v>Is de vorm van evalueren aangepast aan het doel (waarom) en de inhoud (wat) van de les?</c:v>
                </c:pt>
                <c:pt idx="4">
                  <c:v>Worden er niet alleen testen afgenomen, maar diverse methodes gehanteerd (zoals portfolio, werkstukken, presentaties,...)?</c:v>
                </c:pt>
              </c:strCache>
            </c:strRef>
          </c:cat>
          <c:val>
            <c:numRef>
              <c:f>'Hoe evalueren we'!$D$25:$H$25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9049-4C39-8557-B3586D72213E}"/>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we'!$D$22:$H$22</c:f>
              <c:strCache>
                <c:ptCount val="5"/>
                <c:pt idx="0">
                  <c:v>Evalueren we vanuit verschillende invalshoeken?</c:v>
                </c:pt>
                <c:pt idx="1">
                  <c:v>Evalueren we op verschillende manieren?</c:v>
                </c:pt>
                <c:pt idx="2">
                  <c:v>Evalueren we in verschillende contexten?</c:v>
                </c:pt>
                <c:pt idx="3">
                  <c:v>Is de vorm van evalueren aangepast aan het doel (waarom) en de inhoud (wat) van de les?</c:v>
                </c:pt>
                <c:pt idx="4">
                  <c:v>Worden er niet alleen testen afgenomen, maar diverse methodes gehanteerd (zoals portfolio, werkstukken, presentaties,...)?</c:v>
                </c:pt>
              </c:strCache>
            </c:strRef>
          </c:cat>
          <c:val>
            <c:numRef>
              <c:f>'Hoe evalueren we'!$D$26:$H$26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9049-4C39-8557-B3586D72213E}"/>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we'!$D$22:$H$22</c:f>
              <c:strCache>
                <c:ptCount val="5"/>
                <c:pt idx="0">
                  <c:v>Evalueren we vanuit verschillende invalshoeken?</c:v>
                </c:pt>
                <c:pt idx="1">
                  <c:v>Evalueren we op verschillende manieren?</c:v>
                </c:pt>
                <c:pt idx="2">
                  <c:v>Evalueren we in verschillende contexten?</c:v>
                </c:pt>
                <c:pt idx="3">
                  <c:v>Is de vorm van evalueren aangepast aan het doel (waarom) en de inhoud (wat) van de les?</c:v>
                </c:pt>
                <c:pt idx="4">
                  <c:v>Worden er niet alleen testen afgenomen, maar diverse methodes gehanteerd (zoals portfolio, werkstukken, presentaties,...)?</c:v>
                </c:pt>
              </c:strCache>
            </c:strRef>
          </c:cat>
          <c:val>
            <c:numRef>
              <c:f>'Hoe evalueren we'!$D$27:$H$27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9049-4C39-8557-B3586D72213E}"/>
            </c:ext>
          </c:extLst>
        </c:ser>
        <c:dLbls>
          <c:dLblPos val="ctr"/>
          <c:showLegendKey val="0"/>
          <c:showVal val="1"/>
          <c:showCatName val="0"/>
          <c:showSerName val="0"/>
          <c:showPercent val="0"/>
          <c:showBubbleSize val="0"/>
        </c:dLbls>
        <c:gapWidth val="150"/>
        <c:overlap val="100"/>
        <c:axId val="1986131520"/>
        <c:axId val="1986129856"/>
      </c:barChart>
      <c:catAx>
        <c:axId val="1986131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86129856"/>
        <c:crosses val="autoZero"/>
        <c:auto val="1"/>
        <c:lblAlgn val="ctr"/>
        <c:lblOffset val="100"/>
        <c:noMultiLvlLbl val="0"/>
      </c:catAx>
      <c:valAx>
        <c:axId val="19861298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86131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Formatieve evaluatie: feedback geven en bijsturen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we'!$I$22:$P$22</c:f>
              <c:strCache>
                <c:ptCount val="8"/>
                <c:pt idx="0">
                  <c:v>Hebben we voldoende aandacht voor het permanent observeren van leerlingen?</c:v>
                </c:pt>
                <c:pt idx="1">
                  <c:v>Vragen wij ons bij het observeren af: hoe verloopt het leerproces?</c:v>
                </c:pt>
                <c:pt idx="2">
                  <c:v>Vragen we ons bij het observeren af: hoe kan dat leerproces zo goed mogelijk ondersteund worden?</c:v>
                </c:pt>
                <c:pt idx="3">
                  <c:v>Vragen we ons bij het observeren af: wat heeft het kind nodig om de volgende stap in de ontwikkeling te zetten?</c:v>
                </c:pt>
                <c:pt idx="4">
                  <c:v>Stellen we deze vraag ook aan het kind zelf: wat heb jij nu nodig om de volgende stap te zetten?</c:v>
                </c:pt>
                <c:pt idx="5">
                  <c:v>Houden we minstens twee observaties op verschillende tijdstippen die met elkaar worden vergeleken om te zien of en hoeveel iemand heeft bijgeleerd?</c:v>
                </c:pt>
                <c:pt idx="6">
                  <c:v>Delen we deze ontwikkeling met de leerling zodat de groei voor hen zichtbaar wordt en hen verder motiveert?</c:v>
                </c:pt>
                <c:pt idx="7">
                  <c:v>Geven we de leerlingen ook zelf de ruimte om hun evaluatieproces zichtbaar en bespreekbaar te maken?</c:v>
                </c:pt>
              </c:strCache>
            </c:strRef>
          </c:cat>
          <c:val>
            <c:numRef>
              <c:f>'Hoe evalueren we'!$I$23:$P$23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B06-4520-AAD7-F0F8C1DDBAAA}"/>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we'!$I$22:$P$22</c:f>
              <c:strCache>
                <c:ptCount val="8"/>
                <c:pt idx="0">
                  <c:v>Hebben we voldoende aandacht voor het permanent observeren van leerlingen?</c:v>
                </c:pt>
                <c:pt idx="1">
                  <c:v>Vragen wij ons bij het observeren af: hoe verloopt het leerproces?</c:v>
                </c:pt>
                <c:pt idx="2">
                  <c:v>Vragen we ons bij het observeren af: hoe kan dat leerproces zo goed mogelijk ondersteund worden?</c:v>
                </c:pt>
                <c:pt idx="3">
                  <c:v>Vragen we ons bij het observeren af: wat heeft het kind nodig om de volgende stap in de ontwikkeling te zetten?</c:v>
                </c:pt>
                <c:pt idx="4">
                  <c:v>Stellen we deze vraag ook aan het kind zelf: wat heb jij nu nodig om de volgende stap te zetten?</c:v>
                </c:pt>
                <c:pt idx="5">
                  <c:v>Houden we minstens twee observaties op verschillende tijdstippen die met elkaar worden vergeleken om te zien of en hoeveel iemand heeft bijgeleerd?</c:v>
                </c:pt>
                <c:pt idx="6">
                  <c:v>Delen we deze ontwikkeling met de leerling zodat de groei voor hen zichtbaar wordt en hen verder motiveert?</c:v>
                </c:pt>
                <c:pt idx="7">
                  <c:v>Geven we de leerlingen ook zelf de ruimte om hun evaluatieproces zichtbaar en bespreekbaar te maken?</c:v>
                </c:pt>
              </c:strCache>
            </c:strRef>
          </c:cat>
          <c:val>
            <c:numRef>
              <c:f>'Hoe evalueren we'!$I$24:$P$24</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B06-4520-AAD7-F0F8C1DDBAAA}"/>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we'!$I$22:$P$22</c:f>
              <c:strCache>
                <c:ptCount val="8"/>
                <c:pt idx="0">
                  <c:v>Hebben we voldoende aandacht voor het permanent observeren van leerlingen?</c:v>
                </c:pt>
                <c:pt idx="1">
                  <c:v>Vragen wij ons bij het observeren af: hoe verloopt het leerproces?</c:v>
                </c:pt>
                <c:pt idx="2">
                  <c:v>Vragen we ons bij het observeren af: hoe kan dat leerproces zo goed mogelijk ondersteund worden?</c:v>
                </c:pt>
                <c:pt idx="3">
                  <c:v>Vragen we ons bij het observeren af: wat heeft het kind nodig om de volgende stap in de ontwikkeling te zetten?</c:v>
                </c:pt>
                <c:pt idx="4">
                  <c:v>Stellen we deze vraag ook aan het kind zelf: wat heb jij nu nodig om de volgende stap te zetten?</c:v>
                </c:pt>
                <c:pt idx="5">
                  <c:v>Houden we minstens twee observaties op verschillende tijdstippen die met elkaar worden vergeleken om te zien of en hoeveel iemand heeft bijgeleerd?</c:v>
                </c:pt>
                <c:pt idx="6">
                  <c:v>Delen we deze ontwikkeling met de leerling zodat de groei voor hen zichtbaar wordt en hen verder motiveert?</c:v>
                </c:pt>
                <c:pt idx="7">
                  <c:v>Geven we de leerlingen ook zelf de ruimte om hun evaluatieproces zichtbaar en bespreekbaar te maken?</c:v>
                </c:pt>
              </c:strCache>
            </c:strRef>
          </c:cat>
          <c:val>
            <c:numRef>
              <c:f>'Hoe evalueren we'!$I$25:$P$25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9B06-4520-AAD7-F0F8C1DDBAAA}"/>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we'!$I$22:$P$22</c:f>
              <c:strCache>
                <c:ptCount val="8"/>
                <c:pt idx="0">
                  <c:v>Hebben we voldoende aandacht voor het permanent observeren van leerlingen?</c:v>
                </c:pt>
                <c:pt idx="1">
                  <c:v>Vragen wij ons bij het observeren af: hoe verloopt het leerproces?</c:v>
                </c:pt>
                <c:pt idx="2">
                  <c:v>Vragen we ons bij het observeren af: hoe kan dat leerproces zo goed mogelijk ondersteund worden?</c:v>
                </c:pt>
                <c:pt idx="3">
                  <c:v>Vragen we ons bij het observeren af: wat heeft het kind nodig om de volgende stap in de ontwikkeling te zetten?</c:v>
                </c:pt>
                <c:pt idx="4">
                  <c:v>Stellen we deze vraag ook aan het kind zelf: wat heb jij nu nodig om de volgende stap te zetten?</c:v>
                </c:pt>
                <c:pt idx="5">
                  <c:v>Houden we minstens twee observaties op verschillende tijdstippen die met elkaar worden vergeleken om te zien of en hoeveel iemand heeft bijgeleerd?</c:v>
                </c:pt>
                <c:pt idx="6">
                  <c:v>Delen we deze ontwikkeling met de leerling zodat de groei voor hen zichtbaar wordt en hen verder motiveert?</c:v>
                </c:pt>
                <c:pt idx="7">
                  <c:v>Geven we de leerlingen ook zelf de ruimte om hun evaluatieproces zichtbaar en bespreekbaar te maken?</c:v>
                </c:pt>
              </c:strCache>
            </c:strRef>
          </c:cat>
          <c:val>
            <c:numRef>
              <c:f>'Hoe evalueren we'!$I$26:$P$26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9B06-4520-AAD7-F0F8C1DDBAAA}"/>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we'!$I$22:$P$22</c:f>
              <c:strCache>
                <c:ptCount val="8"/>
                <c:pt idx="0">
                  <c:v>Hebben we voldoende aandacht voor het permanent observeren van leerlingen?</c:v>
                </c:pt>
                <c:pt idx="1">
                  <c:v>Vragen wij ons bij het observeren af: hoe verloopt het leerproces?</c:v>
                </c:pt>
                <c:pt idx="2">
                  <c:v>Vragen we ons bij het observeren af: hoe kan dat leerproces zo goed mogelijk ondersteund worden?</c:v>
                </c:pt>
                <c:pt idx="3">
                  <c:v>Vragen we ons bij het observeren af: wat heeft het kind nodig om de volgende stap in de ontwikkeling te zetten?</c:v>
                </c:pt>
                <c:pt idx="4">
                  <c:v>Stellen we deze vraag ook aan het kind zelf: wat heb jij nu nodig om de volgende stap te zetten?</c:v>
                </c:pt>
                <c:pt idx="5">
                  <c:v>Houden we minstens twee observaties op verschillende tijdstippen die met elkaar worden vergeleken om te zien of en hoeveel iemand heeft bijgeleerd?</c:v>
                </c:pt>
                <c:pt idx="6">
                  <c:v>Delen we deze ontwikkeling met de leerling zodat de groei voor hen zichtbaar wordt en hen verder motiveert?</c:v>
                </c:pt>
                <c:pt idx="7">
                  <c:v>Geven we de leerlingen ook zelf de ruimte om hun evaluatieproces zichtbaar en bespreekbaar te maken?</c:v>
                </c:pt>
              </c:strCache>
            </c:strRef>
          </c:cat>
          <c:val>
            <c:numRef>
              <c:f>'Hoe evalueren we'!$I$27:$P$27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9B06-4520-AAD7-F0F8C1DDBAAA}"/>
            </c:ext>
          </c:extLst>
        </c:ser>
        <c:dLbls>
          <c:showLegendKey val="0"/>
          <c:showVal val="1"/>
          <c:showCatName val="0"/>
          <c:showSerName val="0"/>
          <c:showPercent val="0"/>
          <c:showBubbleSize val="0"/>
        </c:dLbls>
        <c:gapWidth val="182"/>
        <c:overlap val="100"/>
        <c:axId val="1916000160"/>
        <c:axId val="1915979360"/>
      </c:barChart>
      <c:catAx>
        <c:axId val="1916000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15979360"/>
        <c:crosses val="autoZero"/>
        <c:auto val="1"/>
        <c:lblAlgn val="ctr"/>
        <c:lblOffset val="100"/>
        <c:noMultiLvlLbl val="0"/>
      </c:catAx>
      <c:valAx>
        <c:axId val="19159793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1600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Hanteren van succescriteria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we'!$Q$22</c:f>
              <c:strCache>
                <c:ptCount val="1"/>
                <c:pt idx="0">
                  <c:v>Wordt er niet alleen geëvalueerd na het leren, maar ook voor en tijdens het leren?</c:v>
                </c:pt>
              </c:strCache>
            </c:strRef>
          </c:cat>
          <c:val>
            <c:numRef>
              <c:f>'Hoe evalueren we'!$Q$23</c:f>
              <c:numCache>
                <c:formatCode>0%</c:formatCode>
                <c:ptCount val="1"/>
                <c:pt idx="0">
                  <c:v>0</c:v>
                </c:pt>
              </c:numCache>
            </c:numRef>
          </c:val>
          <c:extLst>
            <c:ext xmlns:c16="http://schemas.microsoft.com/office/drawing/2014/chart" uri="{C3380CC4-5D6E-409C-BE32-E72D297353CC}">
              <c16:uniqueId val="{00000000-C783-4713-AA19-CEE65FE55F1A}"/>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we'!$Q$22</c:f>
              <c:strCache>
                <c:ptCount val="1"/>
                <c:pt idx="0">
                  <c:v>Wordt er niet alleen geëvalueerd na het leren, maar ook voor en tijdens het leren?</c:v>
                </c:pt>
              </c:strCache>
            </c:strRef>
          </c:cat>
          <c:val>
            <c:numRef>
              <c:f>'Hoe evalueren we'!$Q$24</c:f>
              <c:numCache>
                <c:formatCode>0%</c:formatCode>
                <c:ptCount val="1"/>
                <c:pt idx="0">
                  <c:v>0</c:v>
                </c:pt>
              </c:numCache>
            </c:numRef>
          </c:val>
          <c:extLst>
            <c:ext xmlns:c16="http://schemas.microsoft.com/office/drawing/2014/chart" uri="{C3380CC4-5D6E-409C-BE32-E72D297353CC}">
              <c16:uniqueId val="{00000001-C783-4713-AA19-CEE65FE55F1A}"/>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we'!$Q$22</c:f>
              <c:strCache>
                <c:ptCount val="1"/>
                <c:pt idx="0">
                  <c:v>Wordt er niet alleen geëvalueerd na het leren, maar ook voor en tijdens het leren?</c:v>
                </c:pt>
              </c:strCache>
            </c:strRef>
          </c:cat>
          <c:val>
            <c:numRef>
              <c:f>'Hoe evalueren we'!$Q$25</c:f>
              <c:numCache>
                <c:formatCode>0%</c:formatCode>
                <c:ptCount val="1"/>
                <c:pt idx="0">
                  <c:v>0</c:v>
                </c:pt>
              </c:numCache>
            </c:numRef>
          </c:val>
          <c:extLst>
            <c:ext xmlns:c16="http://schemas.microsoft.com/office/drawing/2014/chart" uri="{C3380CC4-5D6E-409C-BE32-E72D297353CC}">
              <c16:uniqueId val="{00000002-C783-4713-AA19-CEE65FE55F1A}"/>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we'!$Q$22</c:f>
              <c:strCache>
                <c:ptCount val="1"/>
                <c:pt idx="0">
                  <c:v>Wordt er niet alleen geëvalueerd na het leren, maar ook voor en tijdens het leren?</c:v>
                </c:pt>
              </c:strCache>
            </c:strRef>
          </c:cat>
          <c:val>
            <c:numRef>
              <c:f>'Hoe evalueren we'!$Q$26</c:f>
              <c:numCache>
                <c:formatCode>0%</c:formatCode>
                <c:ptCount val="1"/>
                <c:pt idx="0">
                  <c:v>0</c:v>
                </c:pt>
              </c:numCache>
            </c:numRef>
          </c:val>
          <c:extLst>
            <c:ext xmlns:c16="http://schemas.microsoft.com/office/drawing/2014/chart" uri="{C3380CC4-5D6E-409C-BE32-E72D297353CC}">
              <c16:uniqueId val="{00000003-C783-4713-AA19-CEE65FE55F1A}"/>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we'!$Q$22</c:f>
              <c:strCache>
                <c:ptCount val="1"/>
                <c:pt idx="0">
                  <c:v>Wordt er niet alleen geëvalueerd na het leren, maar ook voor en tijdens het leren?</c:v>
                </c:pt>
              </c:strCache>
            </c:strRef>
          </c:cat>
          <c:val>
            <c:numRef>
              <c:f>'Hoe evalueren we'!$Q$27</c:f>
              <c:numCache>
                <c:formatCode>0%</c:formatCode>
                <c:ptCount val="1"/>
                <c:pt idx="0">
                  <c:v>0</c:v>
                </c:pt>
              </c:numCache>
            </c:numRef>
          </c:val>
          <c:extLst>
            <c:ext xmlns:c16="http://schemas.microsoft.com/office/drawing/2014/chart" uri="{C3380CC4-5D6E-409C-BE32-E72D297353CC}">
              <c16:uniqueId val="{00000004-C783-4713-AA19-CEE65FE55F1A}"/>
            </c:ext>
          </c:extLst>
        </c:ser>
        <c:dLbls>
          <c:dLblPos val="ctr"/>
          <c:showLegendKey val="0"/>
          <c:showVal val="1"/>
          <c:showCatName val="0"/>
          <c:showSerName val="0"/>
          <c:showPercent val="0"/>
          <c:showBubbleSize val="0"/>
        </c:dLbls>
        <c:gapWidth val="150"/>
        <c:overlap val="100"/>
        <c:axId val="1404050928"/>
        <c:axId val="1404051760"/>
      </c:barChart>
      <c:catAx>
        <c:axId val="1404050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04051760"/>
        <c:crosses val="autoZero"/>
        <c:auto val="1"/>
        <c:lblAlgn val="ctr"/>
        <c:lblOffset val="100"/>
        <c:noMultiLvlLbl val="0"/>
      </c:catAx>
      <c:valAx>
        <c:axId val="14040517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04050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Visie en bewustzijn rond evenwicht tussen formatief en summatief evalueren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we'!$R$22:$AA$22</c:f>
              <c:strCache>
                <c:ptCount val="10"/>
                <c:pt idx="0">
                  <c:v>Wisselen we summatief en formatief evalueren voldoende af?</c:v>
                </c:pt>
                <c:pt idx="1">
                  <c:v>Kennen we ons doel en waarde van de summatieve toetsen?</c:v>
                </c:pt>
                <c:pt idx="2">
                  <c:v>Weten we wat we met die summatieve toetsen in kaart willen brengen op kind-, klas- en schoolniveau?</c:v>
                </c:pt>
                <c:pt idx="3">
                  <c:v>Weten we waarom we (niet) werken met genormeerde testen of paralleltoetsen?</c:v>
                </c:pt>
                <c:pt idx="4">
                  <c:v>Weten we wat we willen doen met de verzamelde data van deze testen?</c:v>
                </c:pt>
                <c:pt idx="5">
                  <c:v>Zijn we ons bewust dat het (herhaaldelijk) uitdelen van (slechte) punten negatieve gevolgen heeft po het zelfvertrouwen en het geloof in eigen leer-kracht?</c:v>
                </c:pt>
                <c:pt idx="6">
                  <c:v>Zijn we er ons van bewust dat een test wel 'iets' evalueert, maar lang niet alles evalueert?</c:v>
                </c:pt>
                <c:pt idx="7">
                  <c:v>Zijn we er ons van bewust dat een test één enkele momentopname is?</c:v>
                </c:pt>
                <c:pt idx="8">
                  <c:v>Zijn we er ons van bewust dat een test toetst wat makkelijk te testen valt maar dat heel wat (sleutel)competenties complexer te evalueren zijn?</c:v>
                </c:pt>
                <c:pt idx="9">
                  <c:v>Zijn we ons ervan bewust dat (overmatig) testen afnemen, past in het huidig neoliberale denken dat in onze westerse maatschappij nu zo dominant aanwezig is?</c:v>
                </c:pt>
              </c:strCache>
            </c:strRef>
          </c:cat>
          <c:val>
            <c:numRef>
              <c:f>'Hoe evalueren we'!$R$23:$AA$23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14-4B63-8A0E-05BD380A5EAB}"/>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we'!$R$22:$AA$22</c:f>
              <c:strCache>
                <c:ptCount val="10"/>
                <c:pt idx="0">
                  <c:v>Wisselen we summatief en formatief evalueren voldoende af?</c:v>
                </c:pt>
                <c:pt idx="1">
                  <c:v>Kennen we ons doel en waarde van de summatieve toetsen?</c:v>
                </c:pt>
                <c:pt idx="2">
                  <c:v>Weten we wat we met die summatieve toetsen in kaart willen brengen op kind-, klas- en schoolniveau?</c:v>
                </c:pt>
                <c:pt idx="3">
                  <c:v>Weten we waarom we (niet) werken met genormeerde testen of paralleltoetsen?</c:v>
                </c:pt>
                <c:pt idx="4">
                  <c:v>Weten we wat we willen doen met de verzamelde data van deze testen?</c:v>
                </c:pt>
                <c:pt idx="5">
                  <c:v>Zijn we ons bewust dat het (herhaaldelijk) uitdelen van (slechte) punten negatieve gevolgen heeft po het zelfvertrouwen en het geloof in eigen leer-kracht?</c:v>
                </c:pt>
                <c:pt idx="6">
                  <c:v>Zijn we er ons van bewust dat een test wel 'iets' evalueert, maar lang niet alles evalueert?</c:v>
                </c:pt>
                <c:pt idx="7">
                  <c:v>Zijn we er ons van bewust dat een test één enkele momentopname is?</c:v>
                </c:pt>
                <c:pt idx="8">
                  <c:v>Zijn we er ons van bewust dat een test toetst wat makkelijk te testen valt maar dat heel wat (sleutel)competenties complexer te evalueren zijn?</c:v>
                </c:pt>
                <c:pt idx="9">
                  <c:v>Zijn we ons ervan bewust dat (overmatig) testen afnemen, past in het huidig neoliberale denken dat in onze westerse maatschappij nu zo dominant aanwezig is?</c:v>
                </c:pt>
              </c:strCache>
            </c:strRef>
          </c:cat>
          <c:val>
            <c:numRef>
              <c:f>'Hoe evalueren we'!$R$24:$AA$24</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14-4B63-8A0E-05BD380A5EAB}"/>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we'!$R$22:$AA$22</c:f>
              <c:strCache>
                <c:ptCount val="10"/>
                <c:pt idx="0">
                  <c:v>Wisselen we summatief en formatief evalueren voldoende af?</c:v>
                </c:pt>
                <c:pt idx="1">
                  <c:v>Kennen we ons doel en waarde van de summatieve toetsen?</c:v>
                </c:pt>
                <c:pt idx="2">
                  <c:v>Weten we wat we met die summatieve toetsen in kaart willen brengen op kind-, klas- en schoolniveau?</c:v>
                </c:pt>
                <c:pt idx="3">
                  <c:v>Weten we waarom we (niet) werken met genormeerde testen of paralleltoetsen?</c:v>
                </c:pt>
                <c:pt idx="4">
                  <c:v>Weten we wat we willen doen met de verzamelde data van deze testen?</c:v>
                </c:pt>
                <c:pt idx="5">
                  <c:v>Zijn we ons bewust dat het (herhaaldelijk) uitdelen van (slechte) punten negatieve gevolgen heeft po het zelfvertrouwen en het geloof in eigen leer-kracht?</c:v>
                </c:pt>
                <c:pt idx="6">
                  <c:v>Zijn we er ons van bewust dat een test wel 'iets' evalueert, maar lang niet alles evalueert?</c:v>
                </c:pt>
                <c:pt idx="7">
                  <c:v>Zijn we er ons van bewust dat een test één enkele momentopname is?</c:v>
                </c:pt>
                <c:pt idx="8">
                  <c:v>Zijn we er ons van bewust dat een test toetst wat makkelijk te testen valt maar dat heel wat (sleutel)competenties complexer te evalueren zijn?</c:v>
                </c:pt>
                <c:pt idx="9">
                  <c:v>Zijn we ons ervan bewust dat (overmatig) testen afnemen, past in het huidig neoliberale denken dat in onze westerse maatschappij nu zo dominant aanwezig is?</c:v>
                </c:pt>
              </c:strCache>
            </c:strRef>
          </c:cat>
          <c:val>
            <c:numRef>
              <c:f>'Hoe evalueren we'!$R$25:$AA$25</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14-4B63-8A0E-05BD380A5EAB}"/>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we'!$R$22:$AA$22</c:f>
              <c:strCache>
                <c:ptCount val="10"/>
                <c:pt idx="0">
                  <c:v>Wisselen we summatief en formatief evalueren voldoende af?</c:v>
                </c:pt>
                <c:pt idx="1">
                  <c:v>Kennen we ons doel en waarde van de summatieve toetsen?</c:v>
                </c:pt>
                <c:pt idx="2">
                  <c:v>Weten we wat we met die summatieve toetsen in kaart willen brengen op kind-, klas- en schoolniveau?</c:v>
                </c:pt>
                <c:pt idx="3">
                  <c:v>Weten we waarom we (niet) werken met genormeerde testen of paralleltoetsen?</c:v>
                </c:pt>
                <c:pt idx="4">
                  <c:v>Weten we wat we willen doen met de verzamelde data van deze testen?</c:v>
                </c:pt>
                <c:pt idx="5">
                  <c:v>Zijn we ons bewust dat het (herhaaldelijk) uitdelen van (slechte) punten negatieve gevolgen heeft po het zelfvertrouwen en het geloof in eigen leer-kracht?</c:v>
                </c:pt>
                <c:pt idx="6">
                  <c:v>Zijn we er ons van bewust dat een test wel 'iets' evalueert, maar lang niet alles evalueert?</c:v>
                </c:pt>
                <c:pt idx="7">
                  <c:v>Zijn we er ons van bewust dat een test één enkele momentopname is?</c:v>
                </c:pt>
                <c:pt idx="8">
                  <c:v>Zijn we er ons van bewust dat een test toetst wat makkelijk te testen valt maar dat heel wat (sleutel)competenties complexer te evalueren zijn?</c:v>
                </c:pt>
                <c:pt idx="9">
                  <c:v>Zijn we ons ervan bewust dat (overmatig) testen afnemen, past in het huidig neoliberale denken dat in onze westerse maatschappij nu zo dominant aanwezig is?</c:v>
                </c:pt>
              </c:strCache>
            </c:strRef>
          </c:cat>
          <c:val>
            <c:numRef>
              <c:f>'Hoe evalueren we'!$R$26:$AA$26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614-4B63-8A0E-05BD380A5EAB}"/>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'Hoe evalueren we'!$R$22:$AA$22</c:f>
              <c:strCache>
                <c:ptCount val="10"/>
                <c:pt idx="0">
                  <c:v>Wisselen we summatief en formatief evalueren voldoende af?</c:v>
                </c:pt>
                <c:pt idx="1">
                  <c:v>Kennen we ons doel en waarde van de summatieve toetsen?</c:v>
                </c:pt>
                <c:pt idx="2">
                  <c:v>Weten we wat we met die summatieve toetsen in kaart willen brengen op kind-, klas- en schoolniveau?</c:v>
                </c:pt>
                <c:pt idx="3">
                  <c:v>Weten we waarom we (niet) werken met genormeerde testen of paralleltoetsen?</c:v>
                </c:pt>
                <c:pt idx="4">
                  <c:v>Weten we wat we willen doen met de verzamelde data van deze testen?</c:v>
                </c:pt>
                <c:pt idx="5">
                  <c:v>Zijn we ons bewust dat het (herhaaldelijk) uitdelen van (slechte) punten negatieve gevolgen heeft po het zelfvertrouwen en het geloof in eigen leer-kracht?</c:v>
                </c:pt>
                <c:pt idx="6">
                  <c:v>Zijn we er ons van bewust dat een test wel 'iets' evalueert, maar lang niet alles evalueert?</c:v>
                </c:pt>
                <c:pt idx="7">
                  <c:v>Zijn we er ons van bewust dat een test één enkele momentopname is?</c:v>
                </c:pt>
                <c:pt idx="8">
                  <c:v>Zijn we er ons van bewust dat een test toetst wat makkelijk te testen valt maar dat heel wat (sleutel)competenties complexer te evalueren zijn?</c:v>
                </c:pt>
                <c:pt idx="9">
                  <c:v>Zijn we ons ervan bewust dat (overmatig) testen afnemen, past in het huidig neoliberale denken dat in onze westerse maatschappij nu zo dominant aanwezig is?</c:v>
                </c:pt>
              </c:strCache>
            </c:strRef>
          </c:cat>
          <c:val>
            <c:numRef>
              <c:f>'Hoe evalueren we'!$R$27:$AA$27</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614-4B63-8A0E-05BD380A5EAB}"/>
            </c:ext>
          </c:extLst>
        </c:ser>
        <c:dLbls>
          <c:dLblPos val="ctr"/>
          <c:showLegendKey val="0"/>
          <c:showVal val="1"/>
          <c:showCatName val="0"/>
          <c:showSerName val="0"/>
          <c:showPercent val="0"/>
          <c:showBubbleSize val="0"/>
        </c:dLbls>
        <c:gapWidth val="150"/>
        <c:overlap val="100"/>
        <c:axId val="1470406160"/>
        <c:axId val="1470404080"/>
      </c:barChart>
      <c:catAx>
        <c:axId val="1470406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70404080"/>
        <c:crosses val="autoZero"/>
        <c:auto val="1"/>
        <c:lblAlgn val="ctr"/>
        <c:lblOffset val="100"/>
        <c:noMultiLvlLbl val="0"/>
      </c:catAx>
      <c:valAx>
        <c:axId val="14704040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70406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Relevante</a:t>
            </a:r>
            <a:r>
              <a:rPr lang="nl-BE" baseline="0"/>
              <a:t> partners betrekken</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daarna'!$D$22:$G$22</c:f>
              <c:strCache>
                <c:ptCount val="4"/>
                <c:pt idx="0">
                  <c:v>Koppelen we aan elke toets of resultaat ook altijd een moment of inhoud van feedback?</c:v>
                </c:pt>
                <c:pt idx="1">
                  <c:v>Betrekken we leerlingen bij hun evaluatie?</c:v>
                </c:pt>
                <c:pt idx="2">
                  <c:v>Worden (mede) leerlingen betrokken in het geven van (peer)evaluatie?</c:v>
                </c:pt>
                <c:pt idx="3">
                  <c:v>Worden ouders betrokken bij het evalueren en ondersteunen van de leerling?</c:v>
                </c:pt>
              </c:strCache>
            </c:strRef>
          </c:cat>
          <c:val>
            <c:numRef>
              <c:f>'En wat daarna'!$D$23:$G$23</c:f>
              <c:numCache>
                <c:formatCode>0%</c:formatCode>
                <c:ptCount val="4"/>
                <c:pt idx="0">
                  <c:v>0</c:v>
                </c:pt>
                <c:pt idx="1">
                  <c:v>0</c:v>
                </c:pt>
                <c:pt idx="2">
                  <c:v>0</c:v>
                </c:pt>
                <c:pt idx="3">
                  <c:v>0</c:v>
                </c:pt>
              </c:numCache>
            </c:numRef>
          </c:val>
          <c:extLst>
            <c:ext xmlns:c16="http://schemas.microsoft.com/office/drawing/2014/chart" uri="{C3380CC4-5D6E-409C-BE32-E72D297353CC}">
              <c16:uniqueId val="{00000000-51FA-4F3A-9B36-04B0F4D9C5FA}"/>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daarna'!$D$22:$G$22</c:f>
              <c:strCache>
                <c:ptCount val="4"/>
                <c:pt idx="0">
                  <c:v>Koppelen we aan elke toets of resultaat ook altijd een moment of inhoud van feedback?</c:v>
                </c:pt>
                <c:pt idx="1">
                  <c:v>Betrekken we leerlingen bij hun evaluatie?</c:v>
                </c:pt>
                <c:pt idx="2">
                  <c:v>Worden (mede) leerlingen betrokken in het geven van (peer)evaluatie?</c:v>
                </c:pt>
                <c:pt idx="3">
                  <c:v>Worden ouders betrokken bij het evalueren en ondersteunen van de leerling?</c:v>
                </c:pt>
              </c:strCache>
            </c:strRef>
          </c:cat>
          <c:val>
            <c:numRef>
              <c:f>'En wat daarna'!$D$24:$G$24</c:f>
              <c:numCache>
                <c:formatCode>0%</c:formatCode>
                <c:ptCount val="4"/>
                <c:pt idx="0">
                  <c:v>0</c:v>
                </c:pt>
                <c:pt idx="1">
                  <c:v>0</c:v>
                </c:pt>
                <c:pt idx="2">
                  <c:v>0</c:v>
                </c:pt>
                <c:pt idx="3">
                  <c:v>0</c:v>
                </c:pt>
              </c:numCache>
            </c:numRef>
          </c:val>
          <c:extLst>
            <c:ext xmlns:c16="http://schemas.microsoft.com/office/drawing/2014/chart" uri="{C3380CC4-5D6E-409C-BE32-E72D297353CC}">
              <c16:uniqueId val="{00000001-51FA-4F3A-9B36-04B0F4D9C5FA}"/>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daarna'!$D$22:$G$22</c:f>
              <c:strCache>
                <c:ptCount val="4"/>
                <c:pt idx="0">
                  <c:v>Koppelen we aan elke toets of resultaat ook altijd een moment of inhoud van feedback?</c:v>
                </c:pt>
                <c:pt idx="1">
                  <c:v>Betrekken we leerlingen bij hun evaluatie?</c:v>
                </c:pt>
                <c:pt idx="2">
                  <c:v>Worden (mede) leerlingen betrokken in het geven van (peer)evaluatie?</c:v>
                </c:pt>
                <c:pt idx="3">
                  <c:v>Worden ouders betrokken bij het evalueren en ondersteunen van de leerling?</c:v>
                </c:pt>
              </c:strCache>
            </c:strRef>
          </c:cat>
          <c:val>
            <c:numRef>
              <c:f>'En wat daarna'!$D$25:$G$25</c:f>
              <c:numCache>
                <c:formatCode>0%</c:formatCode>
                <c:ptCount val="4"/>
                <c:pt idx="0">
                  <c:v>0</c:v>
                </c:pt>
                <c:pt idx="1">
                  <c:v>0</c:v>
                </c:pt>
                <c:pt idx="2">
                  <c:v>0</c:v>
                </c:pt>
                <c:pt idx="3">
                  <c:v>0</c:v>
                </c:pt>
              </c:numCache>
            </c:numRef>
          </c:val>
          <c:extLst>
            <c:ext xmlns:c16="http://schemas.microsoft.com/office/drawing/2014/chart" uri="{C3380CC4-5D6E-409C-BE32-E72D297353CC}">
              <c16:uniqueId val="{00000002-51FA-4F3A-9B36-04B0F4D9C5FA}"/>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daarna'!$D$22:$G$22</c:f>
              <c:strCache>
                <c:ptCount val="4"/>
                <c:pt idx="0">
                  <c:v>Koppelen we aan elke toets of resultaat ook altijd een moment of inhoud van feedback?</c:v>
                </c:pt>
                <c:pt idx="1">
                  <c:v>Betrekken we leerlingen bij hun evaluatie?</c:v>
                </c:pt>
                <c:pt idx="2">
                  <c:v>Worden (mede) leerlingen betrokken in het geven van (peer)evaluatie?</c:v>
                </c:pt>
                <c:pt idx="3">
                  <c:v>Worden ouders betrokken bij het evalueren en ondersteunen van de leerling?</c:v>
                </c:pt>
              </c:strCache>
            </c:strRef>
          </c:cat>
          <c:val>
            <c:numRef>
              <c:f>'En wat daarna'!$D$26:$G$26</c:f>
              <c:numCache>
                <c:formatCode>0%</c:formatCode>
                <c:ptCount val="4"/>
                <c:pt idx="0">
                  <c:v>0</c:v>
                </c:pt>
                <c:pt idx="1">
                  <c:v>0</c:v>
                </c:pt>
                <c:pt idx="2">
                  <c:v>0</c:v>
                </c:pt>
                <c:pt idx="3">
                  <c:v>0</c:v>
                </c:pt>
              </c:numCache>
            </c:numRef>
          </c:val>
          <c:extLst>
            <c:ext xmlns:c16="http://schemas.microsoft.com/office/drawing/2014/chart" uri="{C3380CC4-5D6E-409C-BE32-E72D297353CC}">
              <c16:uniqueId val="{00000003-51FA-4F3A-9B36-04B0F4D9C5FA}"/>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daarna'!$D$22:$G$22</c:f>
              <c:strCache>
                <c:ptCount val="4"/>
                <c:pt idx="0">
                  <c:v>Koppelen we aan elke toets of resultaat ook altijd een moment of inhoud van feedback?</c:v>
                </c:pt>
                <c:pt idx="1">
                  <c:v>Betrekken we leerlingen bij hun evaluatie?</c:v>
                </c:pt>
                <c:pt idx="2">
                  <c:v>Worden (mede) leerlingen betrokken in het geven van (peer)evaluatie?</c:v>
                </c:pt>
                <c:pt idx="3">
                  <c:v>Worden ouders betrokken bij het evalueren en ondersteunen van de leerling?</c:v>
                </c:pt>
              </c:strCache>
            </c:strRef>
          </c:cat>
          <c:val>
            <c:numRef>
              <c:f>'En wat daarna'!$D$27:$G$27</c:f>
              <c:numCache>
                <c:formatCode>0%</c:formatCode>
                <c:ptCount val="4"/>
                <c:pt idx="0">
                  <c:v>0</c:v>
                </c:pt>
                <c:pt idx="1">
                  <c:v>0</c:v>
                </c:pt>
                <c:pt idx="2">
                  <c:v>0</c:v>
                </c:pt>
                <c:pt idx="3">
                  <c:v>0</c:v>
                </c:pt>
              </c:numCache>
            </c:numRef>
          </c:val>
          <c:extLst>
            <c:ext xmlns:c16="http://schemas.microsoft.com/office/drawing/2014/chart" uri="{C3380CC4-5D6E-409C-BE32-E72D297353CC}">
              <c16:uniqueId val="{00000004-51FA-4F3A-9B36-04B0F4D9C5FA}"/>
            </c:ext>
          </c:extLst>
        </c:ser>
        <c:dLbls>
          <c:dLblPos val="ctr"/>
          <c:showLegendKey val="0"/>
          <c:showVal val="1"/>
          <c:showCatName val="0"/>
          <c:showSerName val="0"/>
          <c:showPercent val="0"/>
          <c:showBubbleSize val="0"/>
        </c:dLbls>
        <c:gapWidth val="150"/>
        <c:overlap val="100"/>
        <c:axId val="1409813936"/>
        <c:axId val="1409818928"/>
      </c:barChart>
      <c:catAx>
        <c:axId val="1409813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09818928"/>
        <c:crosses val="autoZero"/>
        <c:auto val="1"/>
        <c:lblAlgn val="ctr"/>
        <c:lblOffset val="100"/>
        <c:noMultiLvlLbl val="0"/>
      </c:catAx>
      <c:valAx>
        <c:axId val="1409818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0981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Transparantie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daarna'!$H$22:$J$22</c:f>
              <c:strCache>
                <c:ptCount val="3"/>
                <c:pt idx="0">
                  <c:v>Krijgen leerlingen een doelgerichte opdracht waarbij ze zelf een maatstaf in handen hebben en waardoor evaluatie transparant wordt? (= het is duidelijk waarop ze geëvalueerd zullen worden)</c:v>
                </c:pt>
                <c:pt idx="1">
                  <c:v>Zijn de maatstaven fair? (= alle leerlingen worden op dezelfde manier geëvalueerd)</c:v>
                </c:pt>
                <c:pt idx="2">
                  <c:v>Zijn de maatstaven objectief? (= niet het subjectieve oordeel van de leerkracht)</c:v>
                </c:pt>
              </c:strCache>
            </c:strRef>
          </c:cat>
          <c:val>
            <c:numRef>
              <c:f>'En wat daarna'!$H$23:$J$23</c:f>
              <c:numCache>
                <c:formatCode>0%</c:formatCode>
                <c:ptCount val="3"/>
                <c:pt idx="0">
                  <c:v>0</c:v>
                </c:pt>
                <c:pt idx="1">
                  <c:v>0</c:v>
                </c:pt>
                <c:pt idx="2">
                  <c:v>0</c:v>
                </c:pt>
              </c:numCache>
            </c:numRef>
          </c:val>
          <c:extLst>
            <c:ext xmlns:c16="http://schemas.microsoft.com/office/drawing/2014/chart" uri="{C3380CC4-5D6E-409C-BE32-E72D297353CC}">
              <c16:uniqueId val="{00000000-2AB2-479B-A4DA-4F747695C12D}"/>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daarna'!$H$22:$J$22</c:f>
              <c:strCache>
                <c:ptCount val="3"/>
                <c:pt idx="0">
                  <c:v>Krijgen leerlingen een doelgerichte opdracht waarbij ze zelf een maatstaf in handen hebben en waardoor evaluatie transparant wordt? (= het is duidelijk waarop ze geëvalueerd zullen worden)</c:v>
                </c:pt>
                <c:pt idx="1">
                  <c:v>Zijn de maatstaven fair? (= alle leerlingen worden op dezelfde manier geëvalueerd)</c:v>
                </c:pt>
                <c:pt idx="2">
                  <c:v>Zijn de maatstaven objectief? (= niet het subjectieve oordeel van de leerkracht)</c:v>
                </c:pt>
              </c:strCache>
            </c:strRef>
          </c:cat>
          <c:val>
            <c:numRef>
              <c:f>'En wat daarna'!$H$24:$J$24</c:f>
              <c:numCache>
                <c:formatCode>0%</c:formatCode>
                <c:ptCount val="3"/>
                <c:pt idx="0">
                  <c:v>0</c:v>
                </c:pt>
                <c:pt idx="1">
                  <c:v>0</c:v>
                </c:pt>
                <c:pt idx="2">
                  <c:v>0</c:v>
                </c:pt>
              </c:numCache>
            </c:numRef>
          </c:val>
          <c:extLst>
            <c:ext xmlns:c16="http://schemas.microsoft.com/office/drawing/2014/chart" uri="{C3380CC4-5D6E-409C-BE32-E72D297353CC}">
              <c16:uniqueId val="{00000001-2AB2-479B-A4DA-4F747695C12D}"/>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daarna'!$H$22:$J$22</c:f>
              <c:strCache>
                <c:ptCount val="3"/>
                <c:pt idx="0">
                  <c:v>Krijgen leerlingen een doelgerichte opdracht waarbij ze zelf een maatstaf in handen hebben en waardoor evaluatie transparant wordt? (= het is duidelijk waarop ze geëvalueerd zullen worden)</c:v>
                </c:pt>
                <c:pt idx="1">
                  <c:v>Zijn de maatstaven fair? (= alle leerlingen worden op dezelfde manier geëvalueerd)</c:v>
                </c:pt>
                <c:pt idx="2">
                  <c:v>Zijn de maatstaven objectief? (= niet het subjectieve oordeel van de leerkracht)</c:v>
                </c:pt>
              </c:strCache>
            </c:strRef>
          </c:cat>
          <c:val>
            <c:numRef>
              <c:f>'En wat daarna'!$H$25:$J$25</c:f>
              <c:numCache>
                <c:formatCode>0%</c:formatCode>
                <c:ptCount val="3"/>
                <c:pt idx="0">
                  <c:v>0</c:v>
                </c:pt>
                <c:pt idx="1">
                  <c:v>0</c:v>
                </c:pt>
                <c:pt idx="2">
                  <c:v>0</c:v>
                </c:pt>
              </c:numCache>
            </c:numRef>
          </c:val>
          <c:extLst>
            <c:ext xmlns:c16="http://schemas.microsoft.com/office/drawing/2014/chart" uri="{C3380CC4-5D6E-409C-BE32-E72D297353CC}">
              <c16:uniqueId val="{00000002-2AB2-479B-A4DA-4F747695C12D}"/>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daarna'!$H$22:$J$22</c:f>
              <c:strCache>
                <c:ptCount val="3"/>
                <c:pt idx="0">
                  <c:v>Krijgen leerlingen een doelgerichte opdracht waarbij ze zelf een maatstaf in handen hebben en waardoor evaluatie transparant wordt? (= het is duidelijk waarop ze geëvalueerd zullen worden)</c:v>
                </c:pt>
                <c:pt idx="1">
                  <c:v>Zijn de maatstaven fair? (= alle leerlingen worden op dezelfde manier geëvalueerd)</c:v>
                </c:pt>
                <c:pt idx="2">
                  <c:v>Zijn de maatstaven objectief? (= niet het subjectieve oordeel van de leerkracht)</c:v>
                </c:pt>
              </c:strCache>
            </c:strRef>
          </c:cat>
          <c:val>
            <c:numRef>
              <c:f>'En wat daarna'!$H$26:$J$26</c:f>
              <c:numCache>
                <c:formatCode>0%</c:formatCode>
                <c:ptCount val="3"/>
                <c:pt idx="0">
                  <c:v>0</c:v>
                </c:pt>
                <c:pt idx="1">
                  <c:v>0</c:v>
                </c:pt>
                <c:pt idx="2">
                  <c:v>0</c:v>
                </c:pt>
              </c:numCache>
            </c:numRef>
          </c:val>
          <c:extLst>
            <c:ext xmlns:c16="http://schemas.microsoft.com/office/drawing/2014/chart" uri="{C3380CC4-5D6E-409C-BE32-E72D297353CC}">
              <c16:uniqueId val="{00000003-2AB2-479B-A4DA-4F747695C12D}"/>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daarna'!$H$22:$J$22</c:f>
              <c:strCache>
                <c:ptCount val="3"/>
                <c:pt idx="0">
                  <c:v>Krijgen leerlingen een doelgerichte opdracht waarbij ze zelf een maatstaf in handen hebben en waardoor evaluatie transparant wordt? (= het is duidelijk waarop ze geëvalueerd zullen worden)</c:v>
                </c:pt>
                <c:pt idx="1">
                  <c:v>Zijn de maatstaven fair? (= alle leerlingen worden op dezelfde manier geëvalueerd)</c:v>
                </c:pt>
                <c:pt idx="2">
                  <c:v>Zijn de maatstaven objectief? (= niet het subjectieve oordeel van de leerkracht)</c:v>
                </c:pt>
              </c:strCache>
            </c:strRef>
          </c:cat>
          <c:val>
            <c:numRef>
              <c:f>'En wat daarna'!$H$27:$J$27</c:f>
              <c:numCache>
                <c:formatCode>0%</c:formatCode>
                <c:ptCount val="3"/>
                <c:pt idx="0">
                  <c:v>0</c:v>
                </c:pt>
                <c:pt idx="1">
                  <c:v>0</c:v>
                </c:pt>
                <c:pt idx="2">
                  <c:v>0</c:v>
                </c:pt>
              </c:numCache>
            </c:numRef>
          </c:val>
          <c:extLst>
            <c:ext xmlns:c16="http://schemas.microsoft.com/office/drawing/2014/chart" uri="{C3380CC4-5D6E-409C-BE32-E72D297353CC}">
              <c16:uniqueId val="{00000004-2AB2-479B-A4DA-4F747695C12D}"/>
            </c:ext>
          </c:extLst>
        </c:ser>
        <c:dLbls>
          <c:dLblPos val="ctr"/>
          <c:showLegendKey val="0"/>
          <c:showVal val="1"/>
          <c:showCatName val="0"/>
          <c:showSerName val="0"/>
          <c:showPercent val="0"/>
          <c:showBubbleSize val="0"/>
        </c:dLbls>
        <c:gapWidth val="150"/>
        <c:overlap val="100"/>
        <c:axId val="2099760256"/>
        <c:axId val="2099754016"/>
      </c:barChart>
      <c:catAx>
        <c:axId val="20997602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99754016"/>
        <c:crosses val="autoZero"/>
        <c:auto val="1"/>
        <c:lblAlgn val="ctr"/>
        <c:lblOffset val="100"/>
        <c:noMultiLvlLbl val="0"/>
      </c:catAx>
      <c:valAx>
        <c:axId val="20997540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99760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Proces van formatieve evaluatie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daarna'!$K$22</c:f>
              <c:strCache>
                <c:ptCount val="1"/>
                <c:pt idx="0">
                  <c:v>Gebruiken we de volgende drie stappen bij formatief evalueren: feed up (waar moet ik naar toe), feed back (waar sta ik nu) en feed forward (hoe gaan we nu verder)?</c:v>
                </c:pt>
              </c:strCache>
            </c:strRef>
          </c:cat>
          <c:val>
            <c:numRef>
              <c:f>'En wat daarna'!$K$23</c:f>
              <c:numCache>
                <c:formatCode>0%</c:formatCode>
                <c:ptCount val="1"/>
                <c:pt idx="0">
                  <c:v>0</c:v>
                </c:pt>
              </c:numCache>
            </c:numRef>
          </c:val>
          <c:extLst>
            <c:ext xmlns:c16="http://schemas.microsoft.com/office/drawing/2014/chart" uri="{C3380CC4-5D6E-409C-BE32-E72D297353CC}">
              <c16:uniqueId val="{00000000-A347-4ABE-ACDF-C6E7BEB82004}"/>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daarna'!$K$22</c:f>
              <c:strCache>
                <c:ptCount val="1"/>
                <c:pt idx="0">
                  <c:v>Gebruiken we de volgende drie stappen bij formatief evalueren: feed up (waar moet ik naar toe), feed back (waar sta ik nu) en feed forward (hoe gaan we nu verder)?</c:v>
                </c:pt>
              </c:strCache>
            </c:strRef>
          </c:cat>
          <c:val>
            <c:numRef>
              <c:f>'En wat daarna'!$K$24</c:f>
              <c:numCache>
                <c:formatCode>0%</c:formatCode>
                <c:ptCount val="1"/>
                <c:pt idx="0">
                  <c:v>0</c:v>
                </c:pt>
              </c:numCache>
            </c:numRef>
          </c:val>
          <c:extLst>
            <c:ext xmlns:c16="http://schemas.microsoft.com/office/drawing/2014/chart" uri="{C3380CC4-5D6E-409C-BE32-E72D297353CC}">
              <c16:uniqueId val="{00000001-A347-4ABE-ACDF-C6E7BEB82004}"/>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daarna'!$K$22</c:f>
              <c:strCache>
                <c:ptCount val="1"/>
                <c:pt idx="0">
                  <c:v>Gebruiken we de volgende drie stappen bij formatief evalueren: feed up (waar moet ik naar toe), feed back (waar sta ik nu) en feed forward (hoe gaan we nu verder)?</c:v>
                </c:pt>
              </c:strCache>
            </c:strRef>
          </c:cat>
          <c:val>
            <c:numRef>
              <c:f>'En wat daarna'!$K$25</c:f>
              <c:numCache>
                <c:formatCode>0%</c:formatCode>
                <c:ptCount val="1"/>
                <c:pt idx="0">
                  <c:v>0</c:v>
                </c:pt>
              </c:numCache>
            </c:numRef>
          </c:val>
          <c:extLst>
            <c:ext xmlns:c16="http://schemas.microsoft.com/office/drawing/2014/chart" uri="{C3380CC4-5D6E-409C-BE32-E72D297353CC}">
              <c16:uniqueId val="{00000002-A347-4ABE-ACDF-C6E7BEB82004}"/>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daarna'!$K$22</c:f>
              <c:strCache>
                <c:ptCount val="1"/>
                <c:pt idx="0">
                  <c:v>Gebruiken we de volgende drie stappen bij formatief evalueren: feed up (waar moet ik naar toe), feed back (waar sta ik nu) en feed forward (hoe gaan we nu verder)?</c:v>
                </c:pt>
              </c:strCache>
            </c:strRef>
          </c:cat>
          <c:val>
            <c:numRef>
              <c:f>'En wat daarna'!$K$26</c:f>
              <c:numCache>
                <c:formatCode>0%</c:formatCode>
                <c:ptCount val="1"/>
                <c:pt idx="0">
                  <c:v>0</c:v>
                </c:pt>
              </c:numCache>
            </c:numRef>
          </c:val>
          <c:extLst>
            <c:ext xmlns:c16="http://schemas.microsoft.com/office/drawing/2014/chart" uri="{C3380CC4-5D6E-409C-BE32-E72D297353CC}">
              <c16:uniqueId val="{00000003-A347-4ABE-ACDF-C6E7BEB82004}"/>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daarna'!$K$22</c:f>
              <c:strCache>
                <c:ptCount val="1"/>
                <c:pt idx="0">
                  <c:v>Gebruiken we de volgende drie stappen bij formatief evalueren: feed up (waar moet ik naar toe), feed back (waar sta ik nu) en feed forward (hoe gaan we nu verder)?</c:v>
                </c:pt>
              </c:strCache>
            </c:strRef>
          </c:cat>
          <c:val>
            <c:numRef>
              <c:f>'En wat daarna'!$K$27</c:f>
              <c:numCache>
                <c:formatCode>0%</c:formatCode>
                <c:ptCount val="1"/>
                <c:pt idx="0">
                  <c:v>0</c:v>
                </c:pt>
              </c:numCache>
            </c:numRef>
          </c:val>
          <c:extLst>
            <c:ext xmlns:c16="http://schemas.microsoft.com/office/drawing/2014/chart" uri="{C3380CC4-5D6E-409C-BE32-E72D297353CC}">
              <c16:uniqueId val="{00000004-A347-4ABE-ACDF-C6E7BEB82004}"/>
            </c:ext>
          </c:extLst>
        </c:ser>
        <c:dLbls>
          <c:dLblPos val="ctr"/>
          <c:showLegendKey val="0"/>
          <c:showVal val="1"/>
          <c:showCatName val="0"/>
          <c:showSerName val="0"/>
          <c:showPercent val="0"/>
          <c:showBubbleSize val="0"/>
        </c:dLbls>
        <c:gapWidth val="150"/>
        <c:overlap val="100"/>
        <c:axId val="1520211760"/>
        <c:axId val="1520214672"/>
      </c:barChart>
      <c:catAx>
        <c:axId val="15202117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0214672"/>
        <c:crosses val="autoZero"/>
        <c:auto val="1"/>
        <c:lblAlgn val="ctr"/>
        <c:lblOffset val="100"/>
        <c:noMultiLvlLbl val="0"/>
      </c:catAx>
      <c:valAx>
        <c:axId val="15202146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021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Werken met succescriteria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daarna'!$L$22:$P$22</c:f>
              <c:strCache>
                <c:ptCount val="5"/>
                <c:pt idx="0">
                  <c:v>Feed up. Werken we met succescriteria: doelen of verwachtingen concreet formuleren in duidelijke criteria of observeerbaar gedrag?</c:v>
                </c:pt>
                <c:pt idx="1">
                  <c:v>Bepalen we die succescriteria samen met de groep?</c:v>
                </c:pt>
                <c:pt idx="2">
                  <c:v>Kiezen we bewust wanneer (voor/tijdens/na?) we de succescriteria voor dat specifiek doel bepalen?</c:v>
                </c:pt>
                <c:pt idx="3">
                  <c:v>Is de daaropvolgende feedback gekoppeld aan deze succescriteria?</c:v>
                </c:pt>
                <c:pt idx="4">
                  <c:v>Formuleren we in die feedback dan nieuwe leerdoelen die nog dichter liggen bij de afgesproken succescriteria?</c:v>
                </c:pt>
              </c:strCache>
            </c:strRef>
          </c:cat>
          <c:val>
            <c:numRef>
              <c:f>'En wat daarna'!$L$23:$P$23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1D5A-4234-9DED-C67FBA2C5FF5}"/>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daarna'!$L$22:$P$22</c:f>
              <c:strCache>
                <c:ptCount val="5"/>
                <c:pt idx="0">
                  <c:v>Feed up. Werken we met succescriteria: doelen of verwachtingen concreet formuleren in duidelijke criteria of observeerbaar gedrag?</c:v>
                </c:pt>
                <c:pt idx="1">
                  <c:v>Bepalen we die succescriteria samen met de groep?</c:v>
                </c:pt>
                <c:pt idx="2">
                  <c:v>Kiezen we bewust wanneer (voor/tijdens/na?) we de succescriteria voor dat specifiek doel bepalen?</c:v>
                </c:pt>
                <c:pt idx="3">
                  <c:v>Is de daaropvolgende feedback gekoppeld aan deze succescriteria?</c:v>
                </c:pt>
                <c:pt idx="4">
                  <c:v>Formuleren we in die feedback dan nieuwe leerdoelen die nog dichter liggen bij de afgesproken succescriteria?</c:v>
                </c:pt>
              </c:strCache>
            </c:strRef>
          </c:cat>
          <c:val>
            <c:numRef>
              <c:f>'En wat daarna'!$L$24:$P$24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1D5A-4234-9DED-C67FBA2C5FF5}"/>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daarna'!$L$22:$P$22</c:f>
              <c:strCache>
                <c:ptCount val="5"/>
                <c:pt idx="0">
                  <c:v>Feed up. Werken we met succescriteria: doelen of verwachtingen concreet formuleren in duidelijke criteria of observeerbaar gedrag?</c:v>
                </c:pt>
                <c:pt idx="1">
                  <c:v>Bepalen we die succescriteria samen met de groep?</c:v>
                </c:pt>
                <c:pt idx="2">
                  <c:v>Kiezen we bewust wanneer (voor/tijdens/na?) we de succescriteria voor dat specifiek doel bepalen?</c:v>
                </c:pt>
                <c:pt idx="3">
                  <c:v>Is de daaropvolgende feedback gekoppeld aan deze succescriteria?</c:v>
                </c:pt>
                <c:pt idx="4">
                  <c:v>Formuleren we in die feedback dan nieuwe leerdoelen die nog dichter liggen bij de afgesproken succescriteria?</c:v>
                </c:pt>
              </c:strCache>
            </c:strRef>
          </c:cat>
          <c:val>
            <c:numRef>
              <c:f>'En wat daarna'!$L$25:$P$25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1D5A-4234-9DED-C67FBA2C5FF5}"/>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daarna'!$L$22:$P$22</c:f>
              <c:strCache>
                <c:ptCount val="5"/>
                <c:pt idx="0">
                  <c:v>Feed up. Werken we met succescriteria: doelen of verwachtingen concreet formuleren in duidelijke criteria of observeerbaar gedrag?</c:v>
                </c:pt>
                <c:pt idx="1">
                  <c:v>Bepalen we die succescriteria samen met de groep?</c:v>
                </c:pt>
                <c:pt idx="2">
                  <c:v>Kiezen we bewust wanneer (voor/tijdens/na?) we de succescriteria voor dat specifiek doel bepalen?</c:v>
                </c:pt>
                <c:pt idx="3">
                  <c:v>Is de daaropvolgende feedback gekoppeld aan deze succescriteria?</c:v>
                </c:pt>
                <c:pt idx="4">
                  <c:v>Formuleren we in die feedback dan nieuwe leerdoelen die nog dichter liggen bij de afgesproken succescriteria?</c:v>
                </c:pt>
              </c:strCache>
            </c:strRef>
          </c:cat>
          <c:val>
            <c:numRef>
              <c:f>'En wat daarna'!$L$26:$P$26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1D5A-4234-9DED-C67FBA2C5FF5}"/>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daarna'!$L$22:$P$22</c:f>
              <c:strCache>
                <c:ptCount val="5"/>
                <c:pt idx="0">
                  <c:v>Feed up. Werken we met succescriteria: doelen of verwachtingen concreet formuleren in duidelijke criteria of observeerbaar gedrag?</c:v>
                </c:pt>
                <c:pt idx="1">
                  <c:v>Bepalen we die succescriteria samen met de groep?</c:v>
                </c:pt>
                <c:pt idx="2">
                  <c:v>Kiezen we bewust wanneer (voor/tijdens/na?) we de succescriteria voor dat specifiek doel bepalen?</c:v>
                </c:pt>
                <c:pt idx="3">
                  <c:v>Is de daaropvolgende feedback gekoppeld aan deze succescriteria?</c:v>
                </c:pt>
                <c:pt idx="4">
                  <c:v>Formuleren we in die feedback dan nieuwe leerdoelen die nog dichter liggen bij de afgesproken succescriteria?</c:v>
                </c:pt>
              </c:strCache>
            </c:strRef>
          </c:cat>
          <c:val>
            <c:numRef>
              <c:f>'En wat daarna'!$L$27:$P$27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1D5A-4234-9DED-C67FBA2C5FF5}"/>
            </c:ext>
          </c:extLst>
        </c:ser>
        <c:dLbls>
          <c:dLblPos val="ctr"/>
          <c:showLegendKey val="0"/>
          <c:showVal val="1"/>
          <c:showCatName val="0"/>
          <c:showSerName val="0"/>
          <c:showPercent val="0"/>
          <c:showBubbleSize val="0"/>
        </c:dLbls>
        <c:gapWidth val="150"/>
        <c:overlap val="100"/>
        <c:axId val="29951728"/>
        <c:axId val="29956304"/>
      </c:barChart>
      <c:catAx>
        <c:axId val="29951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956304"/>
        <c:crosses val="autoZero"/>
        <c:auto val="1"/>
        <c:lblAlgn val="ctr"/>
        <c:lblOffset val="100"/>
        <c:noMultiLvlLbl val="0"/>
      </c:catAx>
      <c:valAx>
        <c:axId val="2995630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951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Kwaliteit van de</a:t>
            </a:r>
            <a:r>
              <a:rPr lang="nl-BE" baseline="0"/>
              <a:t> feedback</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daarna'!$Q$22:$S$22</c:f>
              <c:strCache>
                <c:ptCount val="3"/>
                <c:pt idx="0">
                  <c:v>Wordt de feedback (bij voorkeur) gegeven op het moment dat de leerling iets met de feedback kan doen (bijv. tijdens het werk zelf om de huidige taakuitvoering te verbeteren)?</c:v>
                </c:pt>
                <c:pt idx="1">
                  <c:v>Geeft de feedback onze leerlingen concrete taal in functie van nieuwe acties én anders denken?</c:v>
                </c:pt>
                <c:pt idx="2">
                  <c:v>Levert de feedback info op over het geleerde en de toepassing in andere, nieuwe contexten?</c:v>
                </c:pt>
              </c:strCache>
            </c:strRef>
          </c:cat>
          <c:val>
            <c:numRef>
              <c:f>'En wat daarna'!$Q$23:$S$23</c:f>
              <c:numCache>
                <c:formatCode>0%</c:formatCode>
                <c:ptCount val="3"/>
                <c:pt idx="0">
                  <c:v>0</c:v>
                </c:pt>
                <c:pt idx="1">
                  <c:v>0</c:v>
                </c:pt>
                <c:pt idx="2">
                  <c:v>0</c:v>
                </c:pt>
              </c:numCache>
            </c:numRef>
          </c:val>
          <c:extLst>
            <c:ext xmlns:c16="http://schemas.microsoft.com/office/drawing/2014/chart" uri="{C3380CC4-5D6E-409C-BE32-E72D297353CC}">
              <c16:uniqueId val="{00000000-2D09-46F3-AEC3-299F714D8B47}"/>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daarna'!$Q$22:$S$22</c:f>
              <c:strCache>
                <c:ptCount val="3"/>
                <c:pt idx="0">
                  <c:v>Wordt de feedback (bij voorkeur) gegeven op het moment dat de leerling iets met de feedback kan doen (bijv. tijdens het werk zelf om de huidige taakuitvoering te verbeteren)?</c:v>
                </c:pt>
                <c:pt idx="1">
                  <c:v>Geeft de feedback onze leerlingen concrete taal in functie van nieuwe acties én anders denken?</c:v>
                </c:pt>
                <c:pt idx="2">
                  <c:v>Levert de feedback info op over het geleerde en de toepassing in andere, nieuwe contexten?</c:v>
                </c:pt>
              </c:strCache>
            </c:strRef>
          </c:cat>
          <c:val>
            <c:numRef>
              <c:f>'En wat daarna'!$Q$24:$S$24</c:f>
              <c:numCache>
                <c:formatCode>0%</c:formatCode>
                <c:ptCount val="3"/>
                <c:pt idx="0">
                  <c:v>0</c:v>
                </c:pt>
                <c:pt idx="1">
                  <c:v>0</c:v>
                </c:pt>
                <c:pt idx="2">
                  <c:v>0</c:v>
                </c:pt>
              </c:numCache>
            </c:numRef>
          </c:val>
          <c:extLst>
            <c:ext xmlns:c16="http://schemas.microsoft.com/office/drawing/2014/chart" uri="{C3380CC4-5D6E-409C-BE32-E72D297353CC}">
              <c16:uniqueId val="{00000001-2D09-46F3-AEC3-299F714D8B47}"/>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daarna'!$Q$22:$S$22</c:f>
              <c:strCache>
                <c:ptCount val="3"/>
                <c:pt idx="0">
                  <c:v>Wordt de feedback (bij voorkeur) gegeven op het moment dat de leerling iets met de feedback kan doen (bijv. tijdens het werk zelf om de huidige taakuitvoering te verbeteren)?</c:v>
                </c:pt>
                <c:pt idx="1">
                  <c:v>Geeft de feedback onze leerlingen concrete taal in functie van nieuwe acties én anders denken?</c:v>
                </c:pt>
                <c:pt idx="2">
                  <c:v>Levert de feedback info op over het geleerde en de toepassing in andere, nieuwe contexten?</c:v>
                </c:pt>
              </c:strCache>
            </c:strRef>
          </c:cat>
          <c:val>
            <c:numRef>
              <c:f>'En wat daarna'!$Q$25:$S$25</c:f>
              <c:numCache>
                <c:formatCode>0%</c:formatCode>
                <c:ptCount val="3"/>
                <c:pt idx="0">
                  <c:v>0</c:v>
                </c:pt>
                <c:pt idx="1">
                  <c:v>0</c:v>
                </c:pt>
                <c:pt idx="2">
                  <c:v>0</c:v>
                </c:pt>
              </c:numCache>
            </c:numRef>
          </c:val>
          <c:extLst>
            <c:ext xmlns:c16="http://schemas.microsoft.com/office/drawing/2014/chart" uri="{C3380CC4-5D6E-409C-BE32-E72D297353CC}">
              <c16:uniqueId val="{00000002-2D09-46F3-AEC3-299F714D8B47}"/>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daarna'!$Q$22:$S$22</c:f>
              <c:strCache>
                <c:ptCount val="3"/>
                <c:pt idx="0">
                  <c:v>Wordt de feedback (bij voorkeur) gegeven op het moment dat de leerling iets met de feedback kan doen (bijv. tijdens het werk zelf om de huidige taakuitvoering te verbeteren)?</c:v>
                </c:pt>
                <c:pt idx="1">
                  <c:v>Geeft de feedback onze leerlingen concrete taal in functie van nieuwe acties én anders denken?</c:v>
                </c:pt>
                <c:pt idx="2">
                  <c:v>Levert de feedback info op over het geleerde en de toepassing in andere, nieuwe contexten?</c:v>
                </c:pt>
              </c:strCache>
            </c:strRef>
          </c:cat>
          <c:val>
            <c:numRef>
              <c:f>'En wat daarna'!$Q$26:$S$26</c:f>
              <c:numCache>
                <c:formatCode>0%</c:formatCode>
                <c:ptCount val="3"/>
                <c:pt idx="0">
                  <c:v>0</c:v>
                </c:pt>
                <c:pt idx="1">
                  <c:v>0</c:v>
                </c:pt>
                <c:pt idx="2">
                  <c:v>0</c:v>
                </c:pt>
              </c:numCache>
            </c:numRef>
          </c:val>
          <c:extLst>
            <c:ext xmlns:c16="http://schemas.microsoft.com/office/drawing/2014/chart" uri="{C3380CC4-5D6E-409C-BE32-E72D297353CC}">
              <c16:uniqueId val="{00000003-2D09-46F3-AEC3-299F714D8B47}"/>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daarna'!$Q$22:$S$22</c:f>
              <c:strCache>
                <c:ptCount val="3"/>
                <c:pt idx="0">
                  <c:v>Wordt de feedback (bij voorkeur) gegeven op het moment dat de leerling iets met de feedback kan doen (bijv. tijdens het werk zelf om de huidige taakuitvoering te verbeteren)?</c:v>
                </c:pt>
                <c:pt idx="1">
                  <c:v>Geeft de feedback onze leerlingen concrete taal in functie van nieuwe acties én anders denken?</c:v>
                </c:pt>
                <c:pt idx="2">
                  <c:v>Levert de feedback info op over het geleerde en de toepassing in andere, nieuwe contexten?</c:v>
                </c:pt>
              </c:strCache>
            </c:strRef>
          </c:cat>
          <c:val>
            <c:numRef>
              <c:f>'En wat daarna'!$Q$27:$S$27</c:f>
              <c:numCache>
                <c:formatCode>0%</c:formatCode>
                <c:ptCount val="3"/>
                <c:pt idx="0">
                  <c:v>0</c:v>
                </c:pt>
                <c:pt idx="1">
                  <c:v>0</c:v>
                </c:pt>
                <c:pt idx="2">
                  <c:v>0</c:v>
                </c:pt>
              </c:numCache>
            </c:numRef>
          </c:val>
          <c:extLst>
            <c:ext xmlns:c16="http://schemas.microsoft.com/office/drawing/2014/chart" uri="{C3380CC4-5D6E-409C-BE32-E72D297353CC}">
              <c16:uniqueId val="{00000004-2D09-46F3-AEC3-299F714D8B47}"/>
            </c:ext>
          </c:extLst>
        </c:ser>
        <c:dLbls>
          <c:dLblPos val="ctr"/>
          <c:showLegendKey val="0"/>
          <c:showVal val="1"/>
          <c:showCatName val="0"/>
          <c:showSerName val="0"/>
          <c:showPercent val="0"/>
          <c:showBubbleSize val="0"/>
        </c:dLbls>
        <c:gapWidth val="150"/>
        <c:overlap val="100"/>
        <c:axId val="1989407168"/>
        <c:axId val="1989400096"/>
      </c:barChart>
      <c:catAx>
        <c:axId val="1989407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89400096"/>
        <c:crosses val="autoZero"/>
        <c:auto val="1"/>
        <c:lblAlgn val="ctr"/>
        <c:lblOffset val="100"/>
        <c:noMultiLvlLbl val="0"/>
      </c:catAx>
      <c:valAx>
        <c:axId val="19894000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989407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Growth mindset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we'!$I$22:$L$22</c:f>
              <c:strCache>
                <c:ptCount val="4"/>
                <c:pt idx="0">
                  <c:v>Geloven leerkrachten en leerlingen in een growth mindset? </c:v>
                </c:pt>
                <c:pt idx="1">
                  <c:v>Spreek en denk je in de taal van het worden? (growth mindset)</c:v>
                </c:pt>
                <c:pt idx="2">
                  <c:v>Geloven leerkrachten en leerlingen dat falen mag?</c:v>
                </c:pt>
                <c:pt idx="3">
                  <c:v>Streven leerkrachten en leerlingen niet (enkel) naar perfectie, maar (eerder) naar duurzame leereffecten?</c:v>
                </c:pt>
              </c:strCache>
            </c:strRef>
          </c:cat>
          <c:val>
            <c:numRef>
              <c:f>'Waarom evalueren we'!$I$23:$L$23</c:f>
              <c:numCache>
                <c:formatCode>0%</c:formatCode>
                <c:ptCount val="4"/>
                <c:pt idx="0">
                  <c:v>0</c:v>
                </c:pt>
                <c:pt idx="1">
                  <c:v>0</c:v>
                </c:pt>
                <c:pt idx="2">
                  <c:v>0</c:v>
                </c:pt>
                <c:pt idx="3">
                  <c:v>0</c:v>
                </c:pt>
              </c:numCache>
            </c:numRef>
          </c:val>
          <c:extLst>
            <c:ext xmlns:c16="http://schemas.microsoft.com/office/drawing/2014/chart" uri="{C3380CC4-5D6E-409C-BE32-E72D297353CC}">
              <c16:uniqueId val="{00000000-21B9-4217-AF3C-27A4008E71CF}"/>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we'!$I$22:$L$22</c:f>
              <c:strCache>
                <c:ptCount val="4"/>
                <c:pt idx="0">
                  <c:v>Geloven leerkrachten en leerlingen in een growth mindset? </c:v>
                </c:pt>
                <c:pt idx="1">
                  <c:v>Spreek en denk je in de taal van het worden? (growth mindset)</c:v>
                </c:pt>
                <c:pt idx="2">
                  <c:v>Geloven leerkrachten en leerlingen dat falen mag?</c:v>
                </c:pt>
                <c:pt idx="3">
                  <c:v>Streven leerkrachten en leerlingen niet (enkel) naar perfectie, maar (eerder) naar duurzame leereffecten?</c:v>
                </c:pt>
              </c:strCache>
            </c:strRef>
          </c:cat>
          <c:val>
            <c:numRef>
              <c:f>'Waarom evalueren we'!$I$24:$L$24</c:f>
              <c:numCache>
                <c:formatCode>0%</c:formatCode>
                <c:ptCount val="4"/>
                <c:pt idx="0">
                  <c:v>0</c:v>
                </c:pt>
                <c:pt idx="1">
                  <c:v>0</c:v>
                </c:pt>
                <c:pt idx="2">
                  <c:v>0</c:v>
                </c:pt>
                <c:pt idx="3">
                  <c:v>0</c:v>
                </c:pt>
              </c:numCache>
            </c:numRef>
          </c:val>
          <c:extLst>
            <c:ext xmlns:c16="http://schemas.microsoft.com/office/drawing/2014/chart" uri="{C3380CC4-5D6E-409C-BE32-E72D297353CC}">
              <c16:uniqueId val="{00000001-21B9-4217-AF3C-27A4008E71CF}"/>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we'!$I$22:$L$22</c:f>
              <c:strCache>
                <c:ptCount val="4"/>
                <c:pt idx="0">
                  <c:v>Geloven leerkrachten en leerlingen in een growth mindset? </c:v>
                </c:pt>
                <c:pt idx="1">
                  <c:v>Spreek en denk je in de taal van het worden? (growth mindset)</c:v>
                </c:pt>
                <c:pt idx="2">
                  <c:v>Geloven leerkrachten en leerlingen dat falen mag?</c:v>
                </c:pt>
                <c:pt idx="3">
                  <c:v>Streven leerkrachten en leerlingen niet (enkel) naar perfectie, maar (eerder) naar duurzame leereffecten?</c:v>
                </c:pt>
              </c:strCache>
            </c:strRef>
          </c:cat>
          <c:val>
            <c:numRef>
              <c:f>'Waarom evalueren we'!$I$25:$L$25</c:f>
              <c:numCache>
                <c:formatCode>0%</c:formatCode>
                <c:ptCount val="4"/>
                <c:pt idx="0">
                  <c:v>0</c:v>
                </c:pt>
                <c:pt idx="1">
                  <c:v>0</c:v>
                </c:pt>
                <c:pt idx="2">
                  <c:v>0</c:v>
                </c:pt>
                <c:pt idx="3">
                  <c:v>0</c:v>
                </c:pt>
              </c:numCache>
            </c:numRef>
          </c:val>
          <c:extLst>
            <c:ext xmlns:c16="http://schemas.microsoft.com/office/drawing/2014/chart" uri="{C3380CC4-5D6E-409C-BE32-E72D297353CC}">
              <c16:uniqueId val="{00000002-21B9-4217-AF3C-27A4008E71CF}"/>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we'!$I$22:$L$22</c:f>
              <c:strCache>
                <c:ptCount val="4"/>
                <c:pt idx="0">
                  <c:v>Geloven leerkrachten en leerlingen in een growth mindset? </c:v>
                </c:pt>
                <c:pt idx="1">
                  <c:v>Spreek en denk je in de taal van het worden? (growth mindset)</c:v>
                </c:pt>
                <c:pt idx="2">
                  <c:v>Geloven leerkrachten en leerlingen dat falen mag?</c:v>
                </c:pt>
                <c:pt idx="3">
                  <c:v>Streven leerkrachten en leerlingen niet (enkel) naar perfectie, maar (eerder) naar duurzame leereffecten?</c:v>
                </c:pt>
              </c:strCache>
            </c:strRef>
          </c:cat>
          <c:val>
            <c:numRef>
              <c:f>'Waarom evalueren we'!$I$26:$L$26</c:f>
              <c:numCache>
                <c:formatCode>0%</c:formatCode>
                <c:ptCount val="4"/>
                <c:pt idx="0">
                  <c:v>0</c:v>
                </c:pt>
                <c:pt idx="1">
                  <c:v>0</c:v>
                </c:pt>
                <c:pt idx="2">
                  <c:v>0</c:v>
                </c:pt>
                <c:pt idx="3">
                  <c:v>0</c:v>
                </c:pt>
              </c:numCache>
            </c:numRef>
          </c:val>
          <c:extLst>
            <c:ext xmlns:c16="http://schemas.microsoft.com/office/drawing/2014/chart" uri="{C3380CC4-5D6E-409C-BE32-E72D297353CC}">
              <c16:uniqueId val="{00000003-21B9-4217-AF3C-27A4008E71CF}"/>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we'!$I$22:$L$22</c:f>
              <c:strCache>
                <c:ptCount val="4"/>
                <c:pt idx="0">
                  <c:v>Geloven leerkrachten en leerlingen in een growth mindset? </c:v>
                </c:pt>
                <c:pt idx="1">
                  <c:v>Spreek en denk je in de taal van het worden? (growth mindset)</c:v>
                </c:pt>
                <c:pt idx="2">
                  <c:v>Geloven leerkrachten en leerlingen dat falen mag?</c:v>
                </c:pt>
                <c:pt idx="3">
                  <c:v>Streven leerkrachten en leerlingen niet (enkel) naar perfectie, maar (eerder) naar duurzame leereffecten?</c:v>
                </c:pt>
              </c:strCache>
            </c:strRef>
          </c:cat>
          <c:val>
            <c:numRef>
              <c:f>'Waarom evalueren we'!$I$27:$L$27</c:f>
              <c:numCache>
                <c:formatCode>0%</c:formatCode>
                <c:ptCount val="4"/>
                <c:pt idx="0">
                  <c:v>0</c:v>
                </c:pt>
                <c:pt idx="1">
                  <c:v>0</c:v>
                </c:pt>
                <c:pt idx="2">
                  <c:v>0</c:v>
                </c:pt>
                <c:pt idx="3">
                  <c:v>0</c:v>
                </c:pt>
              </c:numCache>
            </c:numRef>
          </c:val>
          <c:extLst>
            <c:ext xmlns:c16="http://schemas.microsoft.com/office/drawing/2014/chart" uri="{C3380CC4-5D6E-409C-BE32-E72D297353CC}">
              <c16:uniqueId val="{00000004-21B9-4217-AF3C-27A4008E71CF}"/>
            </c:ext>
          </c:extLst>
        </c:ser>
        <c:dLbls>
          <c:dLblPos val="ctr"/>
          <c:showLegendKey val="0"/>
          <c:showVal val="1"/>
          <c:showCatName val="0"/>
          <c:showSerName val="0"/>
          <c:showPercent val="0"/>
          <c:showBubbleSize val="0"/>
        </c:dLbls>
        <c:gapWidth val="150"/>
        <c:overlap val="100"/>
        <c:axId val="1573313056"/>
        <c:axId val="1573310976"/>
      </c:barChart>
      <c:catAx>
        <c:axId val="1573313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73310976"/>
        <c:crosses val="autoZero"/>
        <c:auto val="1"/>
        <c:lblAlgn val="ctr"/>
        <c:lblOffset val="100"/>
        <c:noMultiLvlLbl val="0"/>
      </c:catAx>
      <c:valAx>
        <c:axId val="15733109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7331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Growth mindset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daarna'!$T$22:$V$22</c:f>
              <c:strCache>
                <c:ptCount val="3"/>
                <c:pt idx="0">
                  <c:v>Is er in onze klassen een motiverende en veilige werkcultuur geïnstalleerd waarbij leerlingen verschillende ontwerpen WILLEN maken? (een tweede, derde, vierde versie na tussentijdse feedback van d...</c:v>
                </c:pt>
                <c:pt idx="1">
                  <c:v>Spreek je in die context over 'ontwerp' of hanteer je (nog) de minder goede woorden 'kladversie' en 'nette versie'?</c:v>
                </c:pt>
                <c:pt idx="2">
                  <c:v>Kennen we de gevaren van persoonsgerichte feedback? (bijv. 'je bent een harde werker' of 'je bent slordig)</c:v>
                </c:pt>
              </c:strCache>
            </c:strRef>
          </c:cat>
          <c:val>
            <c:numRef>
              <c:f>'En wat daarna'!$T$23:$V$23</c:f>
              <c:numCache>
                <c:formatCode>0%</c:formatCode>
                <c:ptCount val="3"/>
                <c:pt idx="0">
                  <c:v>0</c:v>
                </c:pt>
                <c:pt idx="1">
                  <c:v>0</c:v>
                </c:pt>
                <c:pt idx="2">
                  <c:v>0</c:v>
                </c:pt>
              </c:numCache>
            </c:numRef>
          </c:val>
          <c:extLst>
            <c:ext xmlns:c16="http://schemas.microsoft.com/office/drawing/2014/chart" uri="{C3380CC4-5D6E-409C-BE32-E72D297353CC}">
              <c16:uniqueId val="{00000000-CC54-48B3-96D1-62A1CA989FEB}"/>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daarna'!$T$22:$V$22</c:f>
              <c:strCache>
                <c:ptCount val="3"/>
                <c:pt idx="0">
                  <c:v>Is er in onze klassen een motiverende en veilige werkcultuur geïnstalleerd waarbij leerlingen verschillende ontwerpen WILLEN maken? (een tweede, derde, vierde versie na tussentijdse feedback van d...</c:v>
                </c:pt>
                <c:pt idx="1">
                  <c:v>Spreek je in die context over 'ontwerp' of hanteer je (nog) de minder goede woorden 'kladversie' en 'nette versie'?</c:v>
                </c:pt>
                <c:pt idx="2">
                  <c:v>Kennen we de gevaren van persoonsgerichte feedback? (bijv. 'je bent een harde werker' of 'je bent slordig)</c:v>
                </c:pt>
              </c:strCache>
            </c:strRef>
          </c:cat>
          <c:val>
            <c:numRef>
              <c:f>'En wat daarna'!$T$24:$V$24</c:f>
              <c:numCache>
                <c:formatCode>0%</c:formatCode>
                <c:ptCount val="3"/>
                <c:pt idx="0">
                  <c:v>0</c:v>
                </c:pt>
                <c:pt idx="1">
                  <c:v>0</c:v>
                </c:pt>
                <c:pt idx="2">
                  <c:v>0</c:v>
                </c:pt>
              </c:numCache>
            </c:numRef>
          </c:val>
          <c:extLst>
            <c:ext xmlns:c16="http://schemas.microsoft.com/office/drawing/2014/chart" uri="{C3380CC4-5D6E-409C-BE32-E72D297353CC}">
              <c16:uniqueId val="{00000001-CC54-48B3-96D1-62A1CA989FEB}"/>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daarna'!$T$22:$V$22</c:f>
              <c:strCache>
                <c:ptCount val="3"/>
                <c:pt idx="0">
                  <c:v>Is er in onze klassen een motiverende en veilige werkcultuur geïnstalleerd waarbij leerlingen verschillende ontwerpen WILLEN maken? (een tweede, derde, vierde versie na tussentijdse feedback van d...</c:v>
                </c:pt>
                <c:pt idx="1">
                  <c:v>Spreek je in die context over 'ontwerp' of hanteer je (nog) de minder goede woorden 'kladversie' en 'nette versie'?</c:v>
                </c:pt>
                <c:pt idx="2">
                  <c:v>Kennen we de gevaren van persoonsgerichte feedback? (bijv. 'je bent een harde werker' of 'je bent slordig)</c:v>
                </c:pt>
              </c:strCache>
            </c:strRef>
          </c:cat>
          <c:val>
            <c:numRef>
              <c:f>'En wat daarna'!$T$25:$V$25</c:f>
              <c:numCache>
                <c:formatCode>0%</c:formatCode>
                <c:ptCount val="3"/>
                <c:pt idx="0">
                  <c:v>0</c:v>
                </c:pt>
                <c:pt idx="1">
                  <c:v>0</c:v>
                </c:pt>
                <c:pt idx="2">
                  <c:v>0</c:v>
                </c:pt>
              </c:numCache>
            </c:numRef>
          </c:val>
          <c:extLst>
            <c:ext xmlns:c16="http://schemas.microsoft.com/office/drawing/2014/chart" uri="{C3380CC4-5D6E-409C-BE32-E72D297353CC}">
              <c16:uniqueId val="{00000002-CC54-48B3-96D1-62A1CA989FEB}"/>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daarna'!$T$22:$V$22</c:f>
              <c:strCache>
                <c:ptCount val="3"/>
                <c:pt idx="0">
                  <c:v>Is er in onze klassen een motiverende en veilige werkcultuur geïnstalleerd waarbij leerlingen verschillende ontwerpen WILLEN maken? (een tweede, derde, vierde versie na tussentijdse feedback van d...</c:v>
                </c:pt>
                <c:pt idx="1">
                  <c:v>Spreek je in die context over 'ontwerp' of hanteer je (nog) de minder goede woorden 'kladversie' en 'nette versie'?</c:v>
                </c:pt>
                <c:pt idx="2">
                  <c:v>Kennen we de gevaren van persoonsgerichte feedback? (bijv. 'je bent een harde werker' of 'je bent slordig)</c:v>
                </c:pt>
              </c:strCache>
            </c:strRef>
          </c:cat>
          <c:val>
            <c:numRef>
              <c:f>'En wat daarna'!$T$26:$V$26</c:f>
              <c:numCache>
                <c:formatCode>0%</c:formatCode>
                <c:ptCount val="3"/>
                <c:pt idx="0">
                  <c:v>0</c:v>
                </c:pt>
                <c:pt idx="1">
                  <c:v>0</c:v>
                </c:pt>
                <c:pt idx="2">
                  <c:v>0</c:v>
                </c:pt>
              </c:numCache>
            </c:numRef>
          </c:val>
          <c:extLst>
            <c:ext xmlns:c16="http://schemas.microsoft.com/office/drawing/2014/chart" uri="{C3380CC4-5D6E-409C-BE32-E72D297353CC}">
              <c16:uniqueId val="{00000003-CC54-48B3-96D1-62A1CA989FEB}"/>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daarna'!$T$22:$V$22</c:f>
              <c:strCache>
                <c:ptCount val="3"/>
                <c:pt idx="0">
                  <c:v>Is er in onze klassen een motiverende en veilige werkcultuur geïnstalleerd waarbij leerlingen verschillende ontwerpen WILLEN maken? (een tweede, derde, vierde versie na tussentijdse feedback van d...</c:v>
                </c:pt>
                <c:pt idx="1">
                  <c:v>Spreek je in die context over 'ontwerp' of hanteer je (nog) de minder goede woorden 'kladversie' en 'nette versie'?</c:v>
                </c:pt>
                <c:pt idx="2">
                  <c:v>Kennen we de gevaren van persoonsgerichte feedback? (bijv. 'je bent een harde werker' of 'je bent slordig)</c:v>
                </c:pt>
              </c:strCache>
            </c:strRef>
          </c:cat>
          <c:val>
            <c:numRef>
              <c:f>'En wat daarna'!$T$27:$V$27</c:f>
              <c:numCache>
                <c:formatCode>0%</c:formatCode>
                <c:ptCount val="3"/>
                <c:pt idx="0">
                  <c:v>0</c:v>
                </c:pt>
                <c:pt idx="1">
                  <c:v>0</c:v>
                </c:pt>
                <c:pt idx="2">
                  <c:v>0</c:v>
                </c:pt>
              </c:numCache>
            </c:numRef>
          </c:val>
          <c:extLst>
            <c:ext xmlns:c16="http://schemas.microsoft.com/office/drawing/2014/chart" uri="{C3380CC4-5D6E-409C-BE32-E72D297353CC}">
              <c16:uniqueId val="{00000004-CC54-48B3-96D1-62A1CA989FEB}"/>
            </c:ext>
          </c:extLst>
        </c:ser>
        <c:dLbls>
          <c:dLblPos val="ctr"/>
          <c:showLegendKey val="0"/>
          <c:showVal val="1"/>
          <c:showCatName val="0"/>
          <c:showSerName val="0"/>
          <c:showPercent val="0"/>
          <c:showBubbleSize val="0"/>
        </c:dLbls>
        <c:gapWidth val="150"/>
        <c:overlap val="100"/>
        <c:axId val="1526083696"/>
        <c:axId val="1526104080"/>
      </c:barChart>
      <c:catAx>
        <c:axId val="1526083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6104080"/>
        <c:crosses val="autoZero"/>
        <c:auto val="1"/>
        <c:lblAlgn val="ctr"/>
        <c:lblOffset val="100"/>
        <c:noMultiLvlLbl val="0"/>
      </c:catAx>
      <c:valAx>
        <c:axId val="15261040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608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Leerlingevaluatie als data</a:t>
            </a:r>
            <a:r>
              <a:rPr lang="nl-BE" baseline="0"/>
              <a:t> op klas- en schoolniveau</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daarna'!$W$22</c:f>
              <c:strCache>
                <c:ptCount val="1"/>
                <c:pt idx="0">
                  <c:v>Geeft evalueren (enkel) info over onze leerlingen of ook over onszelf?</c:v>
                </c:pt>
              </c:strCache>
            </c:strRef>
          </c:cat>
          <c:val>
            <c:numRef>
              <c:f>'En wat daarna'!$W$23</c:f>
              <c:numCache>
                <c:formatCode>0%</c:formatCode>
                <c:ptCount val="1"/>
                <c:pt idx="0">
                  <c:v>0</c:v>
                </c:pt>
              </c:numCache>
            </c:numRef>
          </c:val>
          <c:extLst>
            <c:ext xmlns:c16="http://schemas.microsoft.com/office/drawing/2014/chart" uri="{C3380CC4-5D6E-409C-BE32-E72D297353CC}">
              <c16:uniqueId val="{00000000-4DF3-48B6-9C37-287E06D3D026}"/>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daarna'!$W$22</c:f>
              <c:strCache>
                <c:ptCount val="1"/>
                <c:pt idx="0">
                  <c:v>Geeft evalueren (enkel) info over onze leerlingen of ook over onszelf?</c:v>
                </c:pt>
              </c:strCache>
            </c:strRef>
          </c:cat>
          <c:val>
            <c:numRef>
              <c:f>'En wat daarna'!$W$24</c:f>
              <c:numCache>
                <c:formatCode>0%</c:formatCode>
                <c:ptCount val="1"/>
                <c:pt idx="0">
                  <c:v>0</c:v>
                </c:pt>
              </c:numCache>
            </c:numRef>
          </c:val>
          <c:extLst>
            <c:ext xmlns:c16="http://schemas.microsoft.com/office/drawing/2014/chart" uri="{C3380CC4-5D6E-409C-BE32-E72D297353CC}">
              <c16:uniqueId val="{00000001-4DF3-48B6-9C37-287E06D3D026}"/>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daarna'!$W$22</c:f>
              <c:strCache>
                <c:ptCount val="1"/>
                <c:pt idx="0">
                  <c:v>Geeft evalueren (enkel) info over onze leerlingen of ook over onszelf?</c:v>
                </c:pt>
              </c:strCache>
            </c:strRef>
          </c:cat>
          <c:val>
            <c:numRef>
              <c:f>'En wat daarna'!$W$25</c:f>
              <c:numCache>
                <c:formatCode>0%</c:formatCode>
                <c:ptCount val="1"/>
                <c:pt idx="0">
                  <c:v>0</c:v>
                </c:pt>
              </c:numCache>
            </c:numRef>
          </c:val>
          <c:extLst>
            <c:ext xmlns:c16="http://schemas.microsoft.com/office/drawing/2014/chart" uri="{C3380CC4-5D6E-409C-BE32-E72D297353CC}">
              <c16:uniqueId val="{00000002-4DF3-48B6-9C37-287E06D3D026}"/>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daarna'!$W$22</c:f>
              <c:strCache>
                <c:ptCount val="1"/>
                <c:pt idx="0">
                  <c:v>Geeft evalueren (enkel) info over onze leerlingen of ook over onszelf?</c:v>
                </c:pt>
              </c:strCache>
            </c:strRef>
          </c:cat>
          <c:val>
            <c:numRef>
              <c:f>'En wat daarna'!$W$26</c:f>
              <c:numCache>
                <c:formatCode>0%</c:formatCode>
                <c:ptCount val="1"/>
                <c:pt idx="0">
                  <c:v>0</c:v>
                </c:pt>
              </c:numCache>
            </c:numRef>
          </c:val>
          <c:extLst>
            <c:ext xmlns:c16="http://schemas.microsoft.com/office/drawing/2014/chart" uri="{C3380CC4-5D6E-409C-BE32-E72D297353CC}">
              <c16:uniqueId val="{00000003-4DF3-48B6-9C37-287E06D3D026}"/>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 wat daarna'!$W$22</c:f>
              <c:strCache>
                <c:ptCount val="1"/>
                <c:pt idx="0">
                  <c:v>Geeft evalueren (enkel) info over onze leerlingen of ook over onszelf?</c:v>
                </c:pt>
              </c:strCache>
            </c:strRef>
          </c:cat>
          <c:val>
            <c:numRef>
              <c:f>'En wat daarna'!$W$27</c:f>
              <c:numCache>
                <c:formatCode>0%</c:formatCode>
                <c:ptCount val="1"/>
                <c:pt idx="0">
                  <c:v>0</c:v>
                </c:pt>
              </c:numCache>
            </c:numRef>
          </c:val>
          <c:extLst>
            <c:ext xmlns:c16="http://schemas.microsoft.com/office/drawing/2014/chart" uri="{C3380CC4-5D6E-409C-BE32-E72D297353CC}">
              <c16:uniqueId val="{00000004-4DF3-48B6-9C37-287E06D3D026}"/>
            </c:ext>
          </c:extLst>
        </c:ser>
        <c:dLbls>
          <c:dLblPos val="ctr"/>
          <c:showLegendKey val="0"/>
          <c:showVal val="1"/>
          <c:showCatName val="0"/>
          <c:showSerName val="0"/>
          <c:showPercent val="0"/>
          <c:showBubbleSize val="0"/>
        </c:dLbls>
        <c:gapWidth val="150"/>
        <c:overlap val="100"/>
        <c:axId val="1024867792"/>
        <c:axId val="1024869456"/>
      </c:barChart>
      <c:catAx>
        <c:axId val="1024867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24869456"/>
        <c:crosses val="autoZero"/>
        <c:auto val="1"/>
        <c:lblAlgn val="ctr"/>
        <c:lblOffset val="100"/>
        <c:noMultiLvlLbl val="0"/>
      </c:catAx>
      <c:valAx>
        <c:axId val="10248694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24867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Aansluitend</a:t>
            </a:r>
            <a:r>
              <a:rPr lang="nl-BE" baseline="0"/>
              <a:t> bij pedagogisch project</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rapporteren'!$D$22:$F$22</c:f>
              <c:strCache>
                <c:ptCount val="3"/>
                <c:pt idx="0">
                  <c:v>Sluit je manier van rapporteren aan op jullie visie van evalueren?</c:v>
                </c:pt>
                <c:pt idx="1">
                  <c:v>Ben je akkoord dat het rapport niet alle info over die permanente evaluatie moet bevatten, maar enkel over de aspecten die het schoolteam echt laat meetellen?</c:v>
                </c:pt>
                <c:pt idx="2">
                  <c:v>Is het rapport effectief een spiegel van je werking? M.a.w.: kan je in het rapport zien waarvoor je staat en waar je wil op inzetten?</c:v>
                </c:pt>
              </c:strCache>
            </c:strRef>
          </c:cat>
          <c:val>
            <c:numRef>
              <c:f>'Visie op rapporteren'!$D$23:$F$23</c:f>
              <c:numCache>
                <c:formatCode>0%</c:formatCode>
                <c:ptCount val="3"/>
                <c:pt idx="0">
                  <c:v>0</c:v>
                </c:pt>
                <c:pt idx="1">
                  <c:v>0</c:v>
                </c:pt>
                <c:pt idx="2">
                  <c:v>0</c:v>
                </c:pt>
              </c:numCache>
            </c:numRef>
          </c:val>
          <c:extLst>
            <c:ext xmlns:c16="http://schemas.microsoft.com/office/drawing/2014/chart" uri="{C3380CC4-5D6E-409C-BE32-E72D297353CC}">
              <c16:uniqueId val="{00000000-21D1-4F09-8A9B-A984932F1829}"/>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rapporteren'!$D$22:$F$22</c:f>
              <c:strCache>
                <c:ptCount val="3"/>
                <c:pt idx="0">
                  <c:v>Sluit je manier van rapporteren aan op jullie visie van evalueren?</c:v>
                </c:pt>
                <c:pt idx="1">
                  <c:v>Ben je akkoord dat het rapport niet alle info over die permanente evaluatie moet bevatten, maar enkel over de aspecten die het schoolteam echt laat meetellen?</c:v>
                </c:pt>
                <c:pt idx="2">
                  <c:v>Is het rapport effectief een spiegel van je werking? M.a.w.: kan je in het rapport zien waarvoor je staat en waar je wil op inzetten?</c:v>
                </c:pt>
              </c:strCache>
            </c:strRef>
          </c:cat>
          <c:val>
            <c:numRef>
              <c:f>'Visie op rapporteren'!$D$24:$F$24</c:f>
              <c:numCache>
                <c:formatCode>0%</c:formatCode>
                <c:ptCount val="3"/>
                <c:pt idx="0">
                  <c:v>0</c:v>
                </c:pt>
                <c:pt idx="1">
                  <c:v>0</c:v>
                </c:pt>
                <c:pt idx="2">
                  <c:v>0</c:v>
                </c:pt>
              </c:numCache>
            </c:numRef>
          </c:val>
          <c:extLst>
            <c:ext xmlns:c16="http://schemas.microsoft.com/office/drawing/2014/chart" uri="{C3380CC4-5D6E-409C-BE32-E72D297353CC}">
              <c16:uniqueId val="{00000001-21D1-4F09-8A9B-A984932F1829}"/>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rapporteren'!$D$22:$F$22</c:f>
              <c:strCache>
                <c:ptCount val="3"/>
                <c:pt idx="0">
                  <c:v>Sluit je manier van rapporteren aan op jullie visie van evalueren?</c:v>
                </c:pt>
                <c:pt idx="1">
                  <c:v>Ben je akkoord dat het rapport niet alle info over die permanente evaluatie moet bevatten, maar enkel over de aspecten die het schoolteam echt laat meetellen?</c:v>
                </c:pt>
                <c:pt idx="2">
                  <c:v>Is het rapport effectief een spiegel van je werking? M.a.w.: kan je in het rapport zien waarvoor je staat en waar je wil op inzetten?</c:v>
                </c:pt>
              </c:strCache>
            </c:strRef>
          </c:cat>
          <c:val>
            <c:numRef>
              <c:f>'Visie op rapporteren'!$D$25:$F$25</c:f>
              <c:numCache>
                <c:formatCode>0%</c:formatCode>
                <c:ptCount val="3"/>
                <c:pt idx="0">
                  <c:v>0</c:v>
                </c:pt>
                <c:pt idx="1">
                  <c:v>0</c:v>
                </c:pt>
                <c:pt idx="2">
                  <c:v>0</c:v>
                </c:pt>
              </c:numCache>
            </c:numRef>
          </c:val>
          <c:extLst>
            <c:ext xmlns:c16="http://schemas.microsoft.com/office/drawing/2014/chart" uri="{C3380CC4-5D6E-409C-BE32-E72D297353CC}">
              <c16:uniqueId val="{00000002-21D1-4F09-8A9B-A984932F1829}"/>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rapporteren'!$D$22:$F$22</c:f>
              <c:strCache>
                <c:ptCount val="3"/>
                <c:pt idx="0">
                  <c:v>Sluit je manier van rapporteren aan op jullie visie van evalueren?</c:v>
                </c:pt>
                <c:pt idx="1">
                  <c:v>Ben je akkoord dat het rapport niet alle info over die permanente evaluatie moet bevatten, maar enkel over de aspecten die het schoolteam echt laat meetellen?</c:v>
                </c:pt>
                <c:pt idx="2">
                  <c:v>Is het rapport effectief een spiegel van je werking? M.a.w.: kan je in het rapport zien waarvoor je staat en waar je wil op inzetten?</c:v>
                </c:pt>
              </c:strCache>
            </c:strRef>
          </c:cat>
          <c:val>
            <c:numRef>
              <c:f>'Visie op rapporteren'!$D$26:$F$26</c:f>
              <c:numCache>
                <c:formatCode>0%</c:formatCode>
                <c:ptCount val="3"/>
                <c:pt idx="0">
                  <c:v>0</c:v>
                </c:pt>
                <c:pt idx="1">
                  <c:v>0</c:v>
                </c:pt>
                <c:pt idx="2">
                  <c:v>0</c:v>
                </c:pt>
              </c:numCache>
            </c:numRef>
          </c:val>
          <c:extLst>
            <c:ext xmlns:c16="http://schemas.microsoft.com/office/drawing/2014/chart" uri="{C3380CC4-5D6E-409C-BE32-E72D297353CC}">
              <c16:uniqueId val="{00000003-21D1-4F09-8A9B-A984932F1829}"/>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rapporteren'!$D$22:$F$22</c:f>
              <c:strCache>
                <c:ptCount val="3"/>
                <c:pt idx="0">
                  <c:v>Sluit je manier van rapporteren aan op jullie visie van evalueren?</c:v>
                </c:pt>
                <c:pt idx="1">
                  <c:v>Ben je akkoord dat het rapport niet alle info over die permanente evaluatie moet bevatten, maar enkel over de aspecten die het schoolteam echt laat meetellen?</c:v>
                </c:pt>
                <c:pt idx="2">
                  <c:v>Is het rapport effectief een spiegel van je werking? M.a.w.: kan je in het rapport zien waarvoor je staat en waar je wil op inzetten?</c:v>
                </c:pt>
              </c:strCache>
            </c:strRef>
          </c:cat>
          <c:val>
            <c:numRef>
              <c:f>'Visie op rapporteren'!$D$27:$F$27</c:f>
              <c:numCache>
                <c:formatCode>0%</c:formatCode>
                <c:ptCount val="3"/>
                <c:pt idx="0">
                  <c:v>0</c:v>
                </c:pt>
                <c:pt idx="1">
                  <c:v>0</c:v>
                </c:pt>
                <c:pt idx="2">
                  <c:v>0</c:v>
                </c:pt>
              </c:numCache>
            </c:numRef>
          </c:val>
          <c:extLst>
            <c:ext xmlns:c16="http://schemas.microsoft.com/office/drawing/2014/chart" uri="{C3380CC4-5D6E-409C-BE32-E72D297353CC}">
              <c16:uniqueId val="{00000004-21D1-4F09-8A9B-A984932F1829}"/>
            </c:ext>
          </c:extLst>
        </c:ser>
        <c:dLbls>
          <c:dLblPos val="ctr"/>
          <c:showLegendKey val="0"/>
          <c:showVal val="1"/>
          <c:showCatName val="0"/>
          <c:showSerName val="0"/>
          <c:showPercent val="0"/>
          <c:showBubbleSize val="0"/>
        </c:dLbls>
        <c:gapWidth val="150"/>
        <c:overlap val="100"/>
        <c:axId val="1470321648"/>
        <c:axId val="1470320400"/>
      </c:barChart>
      <c:catAx>
        <c:axId val="14703216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70320400"/>
        <c:crosses val="autoZero"/>
        <c:auto val="1"/>
        <c:lblAlgn val="ctr"/>
        <c:lblOffset val="100"/>
        <c:noMultiLvlLbl val="0"/>
      </c:catAx>
      <c:valAx>
        <c:axId val="14703204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70321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Vitamines voor groei: ABC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rapporteren'!$G$22</c:f>
              <c:strCache>
                <c:ptCount val="1"/>
                <c:pt idx="0">
                  <c:v>Rapporteer je positief motiverend?</c:v>
                </c:pt>
              </c:strCache>
            </c:strRef>
          </c:cat>
          <c:val>
            <c:numRef>
              <c:f>'Visie op rapporteren'!$G$23</c:f>
              <c:numCache>
                <c:formatCode>0%</c:formatCode>
                <c:ptCount val="1"/>
                <c:pt idx="0">
                  <c:v>0</c:v>
                </c:pt>
              </c:numCache>
            </c:numRef>
          </c:val>
          <c:extLst>
            <c:ext xmlns:c16="http://schemas.microsoft.com/office/drawing/2014/chart" uri="{C3380CC4-5D6E-409C-BE32-E72D297353CC}">
              <c16:uniqueId val="{00000000-43C3-434A-BCF7-02C72CE13FED}"/>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rapporteren'!$G$22</c:f>
              <c:strCache>
                <c:ptCount val="1"/>
                <c:pt idx="0">
                  <c:v>Rapporteer je positief motiverend?</c:v>
                </c:pt>
              </c:strCache>
            </c:strRef>
          </c:cat>
          <c:val>
            <c:numRef>
              <c:f>'Visie op rapporteren'!$G$24</c:f>
              <c:numCache>
                <c:formatCode>0%</c:formatCode>
                <c:ptCount val="1"/>
                <c:pt idx="0">
                  <c:v>0</c:v>
                </c:pt>
              </c:numCache>
            </c:numRef>
          </c:val>
          <c:extLst>
            <c:ext xmlns:c16="http://schemas.microsoft.com/office/drawing/2014/chart" uri="{C3380CC4-5D6E-409C-BE32-E72D297353CC}">
              <c16:uniqueId val="{00000001-43C3-434A-BCF7-02C72CE13FED}"/>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rapporteren'!$G$22</c:f>
              <c:strCache>
                <c:ptCount val="1"/>
                <c:pt idx="0">
                  <c:v>Rapporteer je positief motiverend?</c:v>
                </c:pt>
              </c:strCache>
            </c:strRef>
          </c:cat>
          <c:val>
            <c:numRef>
              <c:f>'Visie op rapporteren'!$G$25</c:f>
              <c:numCache>
                <c:formatCode>0%</c:formatCode>
                <c:ptCount val="1"/>
                <c:pt idx="0">
                  <c:v>0</c:v>
                </c:pt>
              </c:numCache>
            </c:numRef>
          </c:val>
          <c:extLst>
            <c:ext xmlns:c16="http://schemas.microsoft.com/office/drawing/2014/chart" uri="{C3380CC4-5D6E-409C-BE32-E72D297353CC}">
              <c16:uniqueId val="{00000002-43C3-434A-BCF7-02C72CE13FED}"/>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rapporteren'!$G$22</c:f>
              <c:strCache>
                <c:ptCount val="1"/>
                <c:pt idx="0">
                  <c:v>Rapporteer je positief motiverend?</c:v>
                </c:pt>
              </c:strCache>
            </c:strRef>
          </c:cat>
          <c:val>
            <c:numRef>
              <c:f>'Visie op rapporteren'!$G$26</c:f>
              <c:numCache>
                <c:formatCode>0%</c:formatCode>
                <c:ptCount val="1"/>
                <c:pt idx="0">
                  <c:v>0</c:v>
                </c:pt>
              </c:numCache>
            </c:numRef>
          </c:val>
          <c:extLst>
            <c:ext xmlns:c16="http://schemas.microsoft.com/office/drawing/2014/chart" uri="{C3380CC4-5D6E-409C-BE32-E72D297353CC}">
              <c16:uniqueId val="{00000003-43C3-434A-BCF7-02C72CE13FED}"/>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rapporteren'!$G$22</c:f>
              <c:strCache>
                <c:ptCount val="1"/>
                <c:pt idx="0">
                  <c:v>Rapporteer je positief motiverend?</c:v>
                </c:pt>
              </c:strCache>
            </c:strRef>
          </c:cat>
          <c:val>
            <c:numRef>
              <c:f>'Visie op rapporteren'!$G$27</c:f>
              <c:numCache>
                <c:formatCode>0%</c:formatCode>
                <c:ptCount val="1"/>
                <c:pt idx="0">
                  <c:v>0</c:v>
                </c:pt>
              </c:numCache>
            </c:numRef>
          </c:val>
          <c:extLst>
            <c:ext xmlns:c16="http://schemas.microsoft.com/office/drawing/2014/chart" uri="{C3380CC4-5D6E-409C-BE32-E72D297353CC}">
              <c16:uniqueId val="{00000004-43C3-434A-BCF7-02C72CE13FED}"/>
            </c:ext>
          </c:extLst>
        </c:ser>
        <c:dLbls>
          <c:dLblPos val="ctr"/>
          <c:showLegendKey val="0"/>
          <c:showVal val="1"/>
          <c:showCatName val="0"/>
          <c:showSerName val="0"/>
          <c:showPercent val="0"/>
          <c:showBubbleSize val="0"/>
        </c:dLbls>
        <c:gapWidth val="150"/>
        <c:overlap val="100"/>
        <c:axId val="2099768160"/>
        <c:axId val="2099759008"/>
      </c:barChart>
      <c:catAx>
        <c:axId val="2099768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99759008"/>
        <c:crosses val="autoZero"/>
        <c:auto val="1"/>
        <c:lblAlgn val="ctr"/>
        <c:lblOffset val="100"/>
        <c:noMultiLvlLbl val="0"/>
      </c:catAx>
      <c:valAx>
        <c:axId val="2099759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099768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Growth mindset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rapporteren'!$H$22:$J$22</c:f>
              <c:strCache>
                <c:ptCount val="3"/>
                <c:pt idx="0">
                  <c:v>Rapporteer je evenwichting over kennis, competenties en zelfsturing, minder over de persoon zelf?</c:v>
                </c:pt>
                <c:pt idx="1">
                  <c:v>Rapporteer je met perspectief op verbetering en zet je in op groei en ontwikkeling?</c:v>
                </c:pt>
                <c:pt idx="2">
                  <c:v>Is het rapport een vooruitblik of toch eerder (nog) een achteruitblik?</c:v>
                </c:pt>
              </c:strCache>
            </c:strRef>
          </c:cat>
          <c:val>
            <c:numRef>
              <c:f>'Visie op rapporteren'!$H$23:$J$23</c:f>
              <c:numCache>
                <c:formatCode>0%</c:formatCode>
                <c:ptCount val="3"/>
                <c:pt idx="0">
                  <c:v>0</c:v>
                </c:pt>
                <c:pt idx="1">
                  <c:v>0</c:v>
                </c:pt>
                <c:pt idx="2">
                  <c:v>0</c:v>
                </c:pt>
              </c:numCache>
            </c:numRef>
          </c:val>
          <c:extLst>
            <c:ext xmlns:c16="http://schemas.microsoft.com/office/drawing/2014/chart" uri="{C3380CC4-5D6E-409C-BE32-E72D297353CC}">
              <c16:uniqueId val="{00000000-B95F-4AFF-B156-5F93FFC26E72}"/>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rapporteren'!$H$22:$J$22</c:f>
              <c:strCache>
                <c:ptCount val="3"/>
                <c:pt idx="0">
                  <c:v>Rapporteer je evenwichting over kennis, competenties en zelfsturing, minder over de persoon zelf?</c:v>
                </c:pt>
                <c:pt idx="1">
                  <c:v>Rapporteer je met perspectief op verbetering en zet je in op groei en ontwikkeling?</c:v>
                </c:pt>
                <c:pt idx="2">
                  <c:v>Is het rapport een vooruitblik of toch eerder (nog) een achteruitblik?</c:v>
                </c:pt>
              </c:strCache>
            </c:strRef>
          </c:cat>
          <c:val>
            <c:numRef>
              <c:f>'Visie op rapporteren'!$H$24:$J$24</c:f>
              <c:numCache>
                <c:formatCode>0%</c:formatCode>
                <c:ptCount val="3"/>
                <c:pt idx="0">
                  <c:v>0</c:v>
                </c:pt>
                <c:pt idx="1">
                  <c:v>0</c:v>
                </c:pt>
                <c:pt idx="2">
                  <c:v>0</c:v>
                </c:pt>
              </c:numCache>
            </c:numRef>
          </c:val>
          <c:extLst>
            <c:ext xmlns:c16="http://schemas.microsoft.com/office/drawing/2014/chart" uri="{C3380CC4-5D6E-409C-BE32-E72D297353CC}">
              <c16:uniqueId val="{00000001-B95F-4AFF-B156-5F93FFC26E72}"/>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rapporteren'!$H$22:$J$22</c:f>
              <c:strCache>
                <c:ptCount val="3"/>
                <c:pt idx="0">
                  <c:v>Rapporteer je evenwichting over kennis, competenties en zelfsturing, minder over de persoon zelf?</c:v>
                </c:pt>
                <c:pt idx="1">
                  <c:v>Rapporteer je met perspectief op verbetering en zet je in op groei en ontwikkeling?</c:v>
                </c:pt>
                <c:pt idx="2">
                  <c:v>Is het rapport een vooruitblik of toch eerder (nog) een achteruitblik?</c:v>
                </c:pt>
              </c:strCache>
            </c:strRef>
          </c:cat>
          <c:val>
            <c:numRef>
              <c:f>'Visie op rapporteren'!$H$25:$J$25</c:f>
              <c:numCache>
                <c:formatCode>0%</c:formatCode>
                <c:ptCount val="3"/>
                <c:pt idx="0">
                  <c:v>0</c:v>
                </c:pt>
                <c:pt idx="1">
                  <c:v>0</c:v>
                </c:pt>
                <c:pt idx="2">
                  <c:v>0</c:v>
                </c:pt>
              </c:numCache>
            </c:numRef>
          </c:val>
          <c:extLst>
            <c:ext xmlns:c16="http://schemas.microsoft.com/office/drawing/2014/chart" uri="{C3380CC4-5D6E-409C-BE32-E72D297353CC}">
              <c16:uniqueId val="{00000002-B95F-4AFF-B156-5F93FFC26E72}"/>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rapporteren'!$H$22:$J$22</c:f>
              <c:strCache>
                <c:ptCount val="3"/>
                <c:pt idx="0">
                  <c:v>Rapporteer je evenwichting over kennis, competenties en zelfsturing, minder over de persoon zelf?</c:v>
                </c:pt>
                <c:pt idx="1">
                  <c:v>Rapporteer je met perspectief op verbetering en zet je in op groei en ontwikkeling?</c:v>
                </c:pt>
                <c:pt idx="2">
                  <c:v>Is het rapport een vooruitblik of toch eerder (nog) een achteruitblik?</c:v>
                </c:pt>
              </c:strCache>
            </c:strRef>
          </c:cat>
          <c:val>
            <c:numRef>
              <c:f>'Visie op rapporteren'!$H$26:$J$26</c:f>
              <c:numCache>
                <c:formatCode>0%</c:formatCode>
                <c:ptCount val="3"/>
                <c:pt idx="0">
                  <c:v>0</c:v>
                </c:pt>
                <c:pt idx="1">
                  <c:v>0</c:v>
                </c:pt>
                <c:pt idx="2">
                  <c:v>0</c:v>
                </c:pt>
              </c:numCache>
            </c:numRef>
          </c:val>
          <c:extLst>
            <c:ext xmlns:c16="http://schemas.microsoft.com/office/drawing/2014/chart" uri="{C3380CC4-5D6E-409C-BE32-E72D297353CC}">
              <c16:uniqueId val="{00000003-B95F-4AFF-B156-5F93FFC26E72}"/>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rapporteren'!$H$22:$J$22</c:f>
              <c:strCache>
                <c:ptCount val="3"/>
                <c:pt idx="0">
                  <c:v>Rapporteer je evenwichting over kennis, competenties en zelfsturing, minder over de persoon zelf?</c:v>
                </c:pt>
                <c:pt idx="1">
                  <c:v>Rapporteer je met perspectief op verbetering en zet je in op groei en ontwikkeling?</c:v>
                </c:pt>
                <c:pt idx="2">
                  <c:v>Is het rapport een vooruitblik of toch eerder (nog) een achteruitblik?</c:v>
                </c:pt>
              </c:strCache>
            </c:strRef>
          </c:cat>
          <c:val>
            <c:numRef>
              <c:f>'Visie op rapporteren'!$H$27:$J$27</c:f>
              <c:numCache>
                <c:formatCode>0%</c:formatCode>
                <c:ptCount val="3"/>
                <c:pt idx="0">
                  <c:v>0</c:v>
                </c:pt>
                <c:pt idx="1">
                  <c:v>0</c:v>
                </c:pt>
                <c:pt idx="2">
                  <c:v>0</c:v>
                </c:pt>
              </c:numCache>
            </c:numRef>
          </c:val>
          <c:extLst>
            <c:ext xmlns:c16="http://schemas.microsoft.com/office/drawing/2014/chart" uri="{C3380CC4-5D6E-409C-BE32-E72D297353CC}">
              <c16:uniqueId val="{00000004-B95F-4AFF-B156-5F93FFC26E72}"/>
            </c:ext>
          </c:extLst>
        </c:ser>
        <c:dLbls>
          <c:dLblPos val="ctr"/>
          <c:showLegendKey val="0"/>
          <c:showVal val="1"/>
          <c:showCatName val="0"/>
          <c:showSerName val="0"/>
          <c:showPercent val="0"/>
          <c:showBubbleSize val="0"/>
        </c:dLbls>
        <c:gapWidth val="150"/>
        <c:overlap val="100"/>
        <c:axId val="152934032"/>
        <c:axId val="152915728"/>
      </c:barChart>
      <c:catAx>
        <c:axId val="152934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915728"/>
        <c:crosses val="autoZero"/>
        <c:auto val="1"/>
        <c:lblAlgn val="ctr"/>
        <c:lblOffset val="100"/>
        <c:noMultiLvlLbl val="0"/>
      </c:catAx>
      <c:valAx>
        <c:axId val="1529157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93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Leerling als partner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rapporteren'!$K$22:$O$22</c:f>
              <c:strCache>
                <c:ptCount val="5"/>
                <c:pt idx="0">
                  <c:v>Rapporteer je in een kindvriendelijke taal?</c:v>
                </c:pt>
                <c:pt idx="1">
                  <c:v>Is de leerling auteur van eigen leren?</c:v>
                </c:pt>
                <c:pt idx="2">
                  <c:v>Is er een duidelijk plaats voor zelfevaluatie vanuit de leerling zelf?</c:v>
                </c:pt>
                <c:pt idx="3">
                  <c:v>Is er een formeel moment van kindgesprekken?</c:v>
                </c:pt>
                <c:pt idx="4">
                  <c:v>Gebruik je een vast instrument voor kindgesprekken?</c:v>
                </c:pt>
              </c:strCache>
            </c:strRef>
          </c:cat>
          <c:val>
            <c:numRef>
              <c:f>'Visie op rapporteren'!$K$23:$O$23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5A15-4F2F-A804-BB1EB546C06C}"/>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rapporteren'!$K$22:$O$22</c:f>
              <c:strCache>
                <c:ptCount val="5"/>
                <c:pt idx="0">
                  <c:v>Rapporteer je in een kindvriendelijke taal?</c:v>
                </c:pt>
                <c:pt idx="1">
                  <c:v>Is de leerling auteur van eigen leren?</c:v>
                </c:pt>
                <c:pt idx="2">
                  <c:v>Is er een duidelijk plaats voor zelfevaluatie vanuit de leerling zelf?</c:v>
                </c:pt>
                <c:pt idx="3">
                  <c:v>Is er een formeel moment van kindgesprekken?</c:v>
                </c:pt>
                <c:pt idx="4">
                  <c:v>Gebruik je een vast instrument voor kindgesprekken?</c:v>
                </c:pt>
              </c:strCache>
            </c:strRef>
          </c:cat>
          <c:val>
            <c:numRef>
              <c:f>'Visie op rapporteren'!$K$24:$O$24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5A15-4F2F-A804-BB1EB546C06C}"/>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rapporteren'!$K$22:$O$22</c:f>
              <c:strCache>
                <c:ptCount val="5"/>
                <c:pt idx="0">
                  <c:v>Rapporteer je in een kindvriendelijke taal?</c:v>
                </c:pt>
                <c:pt idx="1">
                  <c:v>Is de leerling auteur van eigen leren?</c:v>
                </c:pt>
                <c:pt idx="2">
                  <c:v>Is er een duidelijk plaats voor zelfevaluatie vanuit de leerling zelf?</c:v>
                </c:pt>
                <c:pt idx="3">
                  <c:v>Is er een formeel moment van kindgesprekken?</c:v>
                </c:pt>
                <c:pt idx="4">
                  <c:v>Gebruik je een vast instrument voor kindgesprekken?</c:v>
                </c:pt>
              </c:strCache>
            </c:strRef>
          </c:cat>
          <c:val>
            <c:numRef>
              <c:f>'Visie op rapporteren'!$K$25:$O$25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5A15-4F2F-A804-BB1EB546C06C}"/>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rapporteren'!$K$22:$O$22</c:f>
              <c:strCache>
                <c:ptCount val="5"/>
                <c:pt idx="0">
                  <c:v>Rapporteer je in een kindvriendelijke taal?</c:v>
                </c:pt>
                <c:pt idx="1">
                  <c:v>Is de leerling auteur van eigen leren?</c:v>
                </c:pt>
                <c:pt idx="2">
                  <c:v>Is er een duidelijk plaats voor zelfevaluatie vanuit de leerling zelf?</c:v>
                </c:pt>
                <c:pt idx="3">
                  <c:v>Is er een formeel moment van kindgesprekken?</c:v>
                </c:pt>
                <c:pt idx="4">
                  <c:v>Gebruik je een vast instrument voor kindgesprekken?</c:v>
                </c:pt>
              </c:strCache>
            </c:strRef>
          </c:cat>
          <c:val>
            <c:numRef>
              <c:f>'Visie op rapporteren'!$K$26:$O$26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5A15-4F2F-A804-BB1EB546C06C}"/>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rapporteren'!$K$22:$O$22</c:f>
              <c:strCache>
                <c:ptCount val="5"/>
                <c:pt idx="0">
                  <c:v>Rapporteer je in een kindvriendelijke taal?</c:v>
                </c:pt>
                <c:pt idx="1">
                  <c:v>Is de leerling auteur van eigen leren?</c:v>
                </c:pt>
                <c:pt idx="2">
                  <c:v>Is er een duidelijk plaats voor zelfevaluatie vanuit de leerling zelf?</c:v>
                </c:pt>
                <c:pt idx="3">
                  <c:v>Is er een formeel moment van kindgesprekken?</c:v>
                </c:pt>
                <c:pt idx="4">
                  <c:v>Gebruik je een vast instrument voor kindgesprekken?</c:v>
                </c:pt>
              </c:strCache>
            </c:strRef>
          </c:cat>
          <c:val>
            <c:numRef>
              <c:f>'Visie op rapporteren'!$K$27:$O$27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5A15-4F2F-A804-BB1EB546C06C}"/>
            </c:ext>
          </c:extLst>
        </c:ser>
        <c:dLbls>
          <c:dLblPos val="ctr"/>
          <c:showLegendKey val="0"/>
          <c:showVal val="1"/>
          <c:showCatName val="0"/>
          <c:showSerName val="0"/>
          <c:showPercent val="0"/>
          <c:showBubbleSize val="0"/>
        </c:dLbls>
        <c:gapWidth val="150"/>
        <c:overlap val="100"/>
        <c:axId val="1526104496"/>
        <c:axId val="1526097840"/>
      </c:barChart>
      <c:catAx>
        <c:axId val="1526104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6097840"/>
        <c:crosses val="autoZero"/>
        <c:auto val="1"/>
        <c:lblAlgn val="ctr"/>
        <c:lblOffset val="100"/>
        <c:noMultiLvlLbl val="0"/>
      </c:catAx>
      <c:valAx>
        <c:axId val="15260978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6104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Transparantie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rapporteren'!$P$22:$S$22</c:f>
              <c:strCache>
                <c:ptCount val="4"/>
                <c:pt idx="0">
                  <c:v>Gebruik je concreet observeerbaar gedrag?</c:v>
                </c:pt>
                <c:pt idx="1">
                  <c:v>Zijn de verwachtingen gekend en geëxpliciteerd?</c:v>
                </c:pt>
                <c:pt idx="2">
                  <c:v>Ban je een subjectief waardeoordeel?</c:v>
                </c:pt>
                <c:pt idx="3">
                  <c:v>Is jouw taal objectief leesbaar en niet voor interpretatie vatbaar?</c:v>
                </c:pt>
              </c:strCache>
            </c:strRef>
          </c:cat>
          <c:val>
            <c:numRef>
              <c:f>'Visie op rapporteren'!$P$23:$S$23</c:f>
              <c:numCache>
                <c:formatCode>0%</c:formatCode>
                <c:ptCount val="4"/>
                <c:pt idx="0">
                  <c:v>0</c:v>
                </c:pt>
                <c:pt idx="1">
                  <c:v>0</c:v>
                </c:pt>
                <c:pt idx="2">
                  <c:v>0</c:v>
                </c:pt>
                <c:pt idx="3">
                  <c:v>0</c:v>
                </c:pt>
              </c:numCache>
            </c:numRef>
          </c:val>
          <c:extLst>
            <c:ext xmlns:c16="http://schemas.microsoft.com/office/drawing/2014/chart" uri="{C3380CC4-5D6E-409C-BE32-E72D297353CC}">
              <c16:uniqueId val="{00000000-8E1E-4437-A44A-52989F5E4BA6}"/>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rapporteren'!$P$22:$S$22</c:f>
              <c:strCache>
                <c:ptCount val="4"/>
                <c:pt idx="0">
                  <c:v>Gebruik je concreet observeerbaar gedrag?</c:v>
                </c:pt>
                <c:pt idx="1">
                  <c:v>Zijn de verwachtingen gekend en geëxpliciteerd?</c:v>
                </c:pt>
                <c:pt idx="2">
                  <c:v>Ban je een subjectief waardeoordeel?</c:v>
                </c:pt>
                <c:pt idx="3">
                  <c:v>Is jouw taal objectief leesbaar en niet voor interpretatie vatbaar?</c:v>
                </c:pt>
              </c:strCache>
            </c:strRef>
          </c:cat>
          <c:val>
            <c:numRef>
              <c:f>'Visie op rapporteren'!$P$24:$S$24</c:f>
              <c:numCache>
                <c:formatCode>0%</c:formatCode>
                <c:ptCount val="4"/>
                <c:pt idx="0">
                  <c:v>0</c:v>
                </c:pt>
                <c:pt idx="1">
                  <c:v>0</c:v>
                </c:pt>
                <c:pt idx="2">
                  <c:v>0</c:v>
                </c:pt>
                <c:pt idx="3">
                  <c:v>0</c:v>
                </c:pt>
              </c:numCache>
            </c:numRef>
          </c:val>
          <c:extLst>
            <c:ext xmlns:c16="http://schemas.microsoft.com/office/drawing/2014/chart" uri="{C3380CC4-5D6E-409C-BE32-E72D297353CC}">
              <c16:uniqueId val="{00000001-8E1E-4437-A44A-52989F5E4BA6}"/>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rapporteren'!$P$22:$S$22</c:f>
              <c:strCache>
                <c:ptCount val="4"/>
                <c:pt idx="0">
                  <c:v>Gebruik je concreet observeerbaar gedrag?</c:v>
                </c:pt>
                <c:pt idx="1">
                  <c:v>Zijn de verwachtingen gekend en geëxpliciteerd?</c:v>
                </c:pt>
                <c:pt idx="2">
                  <c:v>Ban je een subjectief waardeoordeel?</c:v>
                </c:pt>
                <c:pt idx="3">
                  <c:v>Is jouw taal objectief leesbaar en niet voor interpretatie vatbaar?</c:v>
                </c:pt>
              </c:strCache>
            </c:strRef>
          </c:cat>
          <c:val>
            <c:numRef>
              <c:f>'Visie op rapporteren'!$P$25:$S$25</c:f>
              <c:numCache>
                <c:formatCode>0%</c:formatCode>
                <c:ptCount val="4"/>
                <c:pt idx="0">
                  <c:v>0</c:v>
                </c:pt>
                <c:pt idx="1">
                  <c:v>0</c:v>
                </c:pt>
                <c:pt idx="2">
                  <c:v>0</c:v>
                </c:pt>
                <c:pt idx="3">
                  <c:v>0</c:v>
                </c:pt>
              </c:numCache>
            </c:numRef>
          </c:val>
          <c:extLst>
            <c:ext xmlns:c16="http://schemas.microsoft.com/office/drawing/2014/chart" uri="{C3380CC4-5D6E-409C-BE32-E72D297353CC}">
              <c16:uniqueId val="{00000002-8E1E-4437-A44A-52989F5E4BA6}"/>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rapporteren'!$P$22:$S$22</c:f>
              <c:strCache>
                <c:ptCount val="4"/>
                <c:pt idx="0">
                  <c:v>Gebruik je concreet observeerbaar gedrag?</c:v>
                </c:pt>
                <c:pt idx="1">
                  <c:v>Zijn de verwachtingen gekend en geëxpliciteerd?</c:v>
                </c:pt>
                <c:pt idx="2">
                  <c:v>Ban je een subjectief waardeoordeel?</c:v>
                </c:pt>
                <c:pt idx="3">
                  <c:v>Is jouw taal objectief leesbaar en niet voor interpretatie vatbaar?</c:v>
                </c:pt>
              </c:strCache>
            </c:strRef>
          </c:cat>
          <c:val>
            <c:numRef>
              <c:f>'Visie op rapporteren'!$P$26:$S$26</c:f>
              <c:numCache>
                <c:formatCode>0%</c:formatCode>
                <c:ptCount val="4"/>
                <c:pt idx="0">
                  <c:v>0</c:v>
                </c:pt>
                <c:pt idx="1">
                  <c:v>0</c:v>
                </c:pt>
                <c:pt idx="2">
                  <c:v>0</c:v>
                </c:pt>
                <c:pt idx="3">
                  <c:v>0</c:v>
                </c:pt>
              </c:numCache>
            </c:numRef>
          </c:val>
          <c:extLst>
            <c:ext xmlns:c16="http://schemas.microsoft.com/office/drawing/2014/chart" uri="{C3380CC4-5D6E-409C-BE32-E72D297353CC}">
              <c16:uniqueId val="{00000003-8E1E-4437-A44A-52989F5E4BA6}"/>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rapporteren'!$P$22:$S$22</c:f>
              <c:strCache>
                <c:ptCount val="4"/>
                <c:pt idx="0">
                  <c:v>Gebruik je concreet observeerbaar gedrag?</c:v>
                </c:pt>
                <c:pt idx="1">
                  <c:v>Zijn de verwachtingen gekend en geëxpliciteerd?</c:v>
                </c:pt>
                <c:pt idx="2">
                  <c:v>Ban je een subjectief waardeoordeel?</c:v>
                </c:pt>
                <c:pt idx="3">
                  <c:v>Is jouw taal objectief leesbaar en niet voor interpretatie vatbaar?</c:v>
                </c:pt>
              </c:strCache>
            </c:strRef>
          </c:cat>
          <c:val>
            <c:numRef>
              <c:f>'Visie op rapporteren'!$P$27:$S$27</c:f>
              <c:numCache>
                <c:formatCode>0%</c:formatCode>
                <c:ptCount val="4"/>
                <c:pt idx="0">
                  <c:v>0</c:v>
                </c:pt>
                <c:pt idx="1">
                  <c:v>0</c:v>
                </c:pt>
                <c:pt idx="2">
                  <c:v>0</c:v>
                </c:pt>
                <c:pt idx="3">
                  <c:v>0</c:v>
                </c:pt>
              </c:numCache>
            </c:numRef>
          </c:val>
          <c:extLst>
            <c:ext xmlns:c16="http://schemas.microsoft.com/office/drawing/2014/chart" uri="{C3380CC4-5D6E-409C-BE32-E72D297353CC}">
              <c16:uniqueId val="{00000004-8E1E-4437-A44A-52989F5E4BA6}"/>
            </c:ext>
          </c:extLst>
        </c:ser>
        <c:dLbls>
          <c:dLblPos val="ctr"/>
          <c:showLegendKey val="0"/>
          <c:showVal val="1"/>
          <c:showCatName val="0"/>
          <c:showSerName val="0"/>
          <c:showPercent val="0"/>
          <c:showBubbleSize val="0"/>
        </c:dLbls>
        <c:gapWidth val="150"/>
        <c:overlap val="100"/>
        <c:axId val="1484473584"/>
        <c:axId val="1484471920"/>
      </c:barChart>
      <c:catAx>
        <c:axId val="1484473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84471920"/>
        <c:crosses val="autoZero"/>
        <c:auto val="1"/>
        <c:lblAlgn val="ctr"/>
        <c:lblOffset val="100"/>
        <c:noMultiLvlLbl val="0"/>
      </c:catAx>
      <c:valAx>
        <c:axId val="14844719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84473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Balans soepele leerlijn - strakke leerlijn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rapporteren'!$T$22:$W$22</c:f>
              <c:strCache>
                <c:ptCount val="4"/>
                <c:pt idx="0">
                  <c:v>Ligt de focus op het groeipad van het kind zelf, los van normering of gemiddelden?</c:v>
                </c:pt>
                <c:pt idx="1">
                  <c:v>Weet je wanneer zo'n bakens of normen anderzijds wel mee spelen en waarom?</c:v>
                </c:pt>
                <c:pt idx="2">
                  <c:v>Is je manier van rapporteren aangepast aan de leeftijd van de leerling?</c:v>
                </c:pt>
                <c:pt idx="3">
                  <c:v>Is de verticale lijn zichtbaar en helder?</c:v>
                </c:pt>
              </c:strCache>
            </c:strRef>
          </c:cat>
          <c:val>
            <c:numRef>
              <c:f>'Visie op rapporteren'!$T$23:$W$23</c:f>
              <c:numCache>
                <c:formatCode>0%</c:formatCode>
                <c:ptCount val="4"/>
                <c:pt idx="0">
                  <c:v>0</c:v>
                </c:pt>
                <c:pt idx="1">
                  <c:v>0</c:v>
                </c:pt>
                <c:pt idx="2">
                  <c:v>0</c:v>
                </c:pt>
                <c:pt idx="3">
                  <c:v>0</c:v>
                </c:pt>
              </c:numCache>
            </c:numRef>
          </c:val>
          <c:extLst>
            <c:ext xmlns:c16="http://schemas.microsoft.com/office/drawing/2014/chart" uri="{C3380CC4-5D6E-409C-BE32-E72D297353CC}">
              <c16:uniqueId val="{00000000-C1AD-40ED-B30D-F37322A71A45}"/>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rapporteren'!$T$22:$W$22</c:f>
              <c:strCache>
                <c:ptCount val="4"/>
                <c:pt idx="0">
                  <c:v>Ligt de focus op het groeipad van het kind zelf, los van normering of gemiddelden?</c:v>
                </c:pt>
                <c:pt idx="1">
                  <c:v>Weet je wanneer zo'n bakens of normen anderzijds wel mee spelen en waarom?</c:v>
                </c:pt>
                <c:pt idx="2">
                  <c:v>Is je manier van rapporteren aangepast aan de leeftijd van de leerling?</c:v>
                </c:pt>
                <c:pt idx="3">
                  <c:v>Is de verticale lijn zichtbaar en helder?</c:v>
                </c:pt>
              </c:strCache>
            </c:strRef>
          </c:cat>
          <c:val>
            <c:numRef>
              <c:f>'Visie op rapporteren'!$T$24:$W$24</c:f>
              <c:numCache>
                <c:formatCode>0%</c:formatCode>
                <c:ptCount val="4"/>
                <c:pt idx="0">
                  <c:v>0</c:v>
                </c:pt>
                <c:pt idx="1">
                  <c:v>0</c:v>
                </c:pt>
                <c:pt idx="2">
                  <c:v>0</c:v>
                </c:pt>
                <c:pt idx="3">
                  <c:v>0</c:v>
                </c:pt>
              </c:numCache>
            </c:numRef>
          </c:val>
          <c:extLst>
            <c:ext xmlns:c16="http://schemas.microsoft.com/office/drawing/2014/chart" uri="{C3380CC4-5D6E-409C-BE32-E72D297353CC}">
              <c16:uniqueId val="{00000001-C1AD-40ED-B30D-F37322A71A45}"/>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rapporteren'!$T$22:$W$22</c:f>
              <c:strCache>
                <c:ptCount val="4"/>
                <c:pt idx="0">
                  <c:v>Ligt de focus op het groeipad van het kind zelf, los van normering of gemiddelden?</c:v>
                </c:pt>
                <c:pt idx="1">
                  <c:v>Weet je wanneer zo'n bakens of normen anderzijds wel mee spelen en waarom?</c:v>
                </c:pt>
                <c:pt idx="2">
                  <c:v>Is je manier van rapporteren aangepast aan de leeftijd van de leerling?</c:v>
                </c:pt>
                <c:pt idx="3">
                  <c:v>Is de verticale lijn zichtbaar en helder?</c:v>
                </c:pt>
              </c:strCache>
            </c:strRef>
          </c:cat>
          <c:val>
            <c:numRef>
              <c:f>'Visie op rapporteren'!$T$25:$W$25</c:f>
              <c:numCache>
                <c:formatCode>0%</c:formatCode>
                <c:ptCount val="4"/>
                <c:pt idx="0">
                  <c:v>0</c:v>
                </c:pt>
                <c:pt idx="1">
                  <c:v>0</c:v>
                </c:pt>
                <c:pt idx="2">
                  <c:v>0</c:v>
                </c:pt>
                <c:pt idx="3">
                  <c:v>0</c:v>
                </c:pt>
              </c:numCache>
            </c:numRef>
          </c:val>
          <c:extLst>
            <c:ext xmlns:c16="http://schemas.microsoft.com/office/drawing/2014/chart" uri="{C3380CC4-5D6E-409C-BE32-E72D297353CC}">
              <c16:uniqueId val="{00000002-C1AD-40ED-B30D-F37322A71A45}"/>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rapporteren'!$T$22:$W$22</c:f>
              <c:strCache>
                <c:ptCount val="4"/>
                <c:pt idx="0">
                  <c:v>Ligt de focus op het groeipad van het kind zelf, los van normering of gemiddelden?</c:v>
                </c:pt>
                <c:pt idx="1">
                  <c:v>Weet je wanneer zo'n bakens of normen anderzijds wel mee spelen en waarom?</c:v>
                </c:pt>
                <c:pt idx="2">
                  <c:v>Is je manier van rapporteren aangepast aan de leeftijd van de leerling?</c:v>
                </c:pt>
                <c:pt idx="3">
                  <c:v>Is de verticale lijn zichtbaar en helder?</c:v>
                </c:pt>
              </c:strCache>
            </c:strRef>
          </c:cat>
          <c:val>
            <c:numRef>
              <c:f>'Visie op rapporteren'!$T$26:$W$26</c:f>
              <c:numCache>
                <c:formatCode>0%</c:formatCode>
                <c:ptCount val="4"/>
                <c:pt idx="0">
                  <c:v>0</c:v>
                </c:pt>
                <c:pt idx="1">
                  <c:v>0</c:v>
                </c:pt>
                <c:pt idx="2">
                  <c:v>0</c:v>
                </c:pt>
                <c:pt idx="3">
                  <c:v>0</c:v>
                </c:pt>
              </c:numCache>
            </c:numRef>
          </c:val>
          <c:extLst>
            <c:ext xmlns:c16="http://schemas.microsoft.com/office/drawing/2014/chart" uri="{C3380CC4-5D6E-409C-BE32-E72D297353CC}">
              <c16:uniqueId val="{00000003-C1AD-40ED-B30D-F37322A71A45}"/>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rapporteren'!$T$22:$W$22</c:f>
              <c:strCache>
                <c:ptCount val="4"/>
                <c:pt idx="0">
                  <c:v>Ligt de focus op het groeipad van het kind zelf, los van normering of gemiddelden?</c:v>
                </c:pt>
                <c:pt idx="1">
                  <c:v>Weet je wanneer zo'n bakens of normen anderzijds wel mee spelen en waarom?</c:v>
                </c:pt>
                <c:pt idx="2">
                  <c:v>Is je manier van rapporteren aangepast aan de leeftijd van de leerling?</c:v>
                </c:pt>
                <c:pt idx="3">
                  <c:v>Is de verticale lijn zichtbaar en helder?</c:v>
                </c:pt>
              </c:strCache>
            </c:strRef>
          </c:cat>
          <c:val>
            <c:numRef>
              <c:f>'Visie op rapporteren'!$T$27:$W$27</c:f>
              <c:numCache>
                <c:formatCode>0%</c:formatCode>
                <c:ptCount val="4"/>
                <c:pt idx="0">
                  <c:v>0</c:v>
                </c:pt>
                <c:pt idx="1">
                  <c:v>0</c:v>
                </c:pt>
                <c:pt idx="2">
                  <c:v>0</c:v>
                </c:pt>
                <c:pt idx="3">
                  <c:v>0</c:v>
                </c:pt>
              </c:numCache>
            </c:numRef>
          </c:val>
          <c:extLst>
            <c:ext xmlns:c16="http://schemas.microsoft.com/office/drawing/2014/chart" uri="{C3380CC4-5D6E-409C-BE32-E72D297353CC}">
              <c16:uniqueId val="{00000004-C1AD-40ED-B30D-F37322A71A45}"/>
            </c:ext>
          </c:extLst>
        </c:ser>
        <c:dLbls>
          <c:dLblPos val="ctr"/>
          <c:showLegendKey val="0"/>
          <c:showVal val="1"/>
          <c:showCatName val="0"/>
          <c:showSerName val="0"/>
          <c:showPercent val="0"/>
          <c:showBubbleSize val="0"/>
        </c:dLbls>
        <c:gapWidth val="150"/>
        <c:overlap val="100"/>
        <c:axId val="1526085776"/>
        <c:axId val="1526104912"/>
      </c:barChart>
      <c:catAx>
        <c:axId val="1526085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6104912"/>
        <c:crosses val="autoZero"/>
        <c:auto val="1"/>
        <c:lblAlgn val="ctr"/>
        <c:lblOffset val="100"/>
        <c:noMultiLvlLbl val="0"/>
      </c:catAx>
      <c:valAx>
        <c:axId val="1526104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608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Relevante partners betrekken (inspraak en verantwoordelijkheid)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rapporteren'!$X$22:$AB$22</c:f>
              <c:strCache>
                <c:ptCount val="5"/>
                <c:pt idx="0">
                  <c:v>Staan er concrete acties in het rapport met verschillende engagementen voor de verschillende rollen?</c:v>
                </c:pt>
                <c:pt idx="1">
                  <c:v>Zien leerlingen en ouders wat zijzelf moeten en kunnen doen om de ontwikkeling van bepaalde (sleutel-competenties te bevorderen?</c:v>
                </c:pt>
                <c:pt idx="2">
                  <c:v>Is er een duidelijke plaats en kans dat ouders (een deel) van het rapport invullen?</c:v>
                </c:pt>
                <c:pt idx="3">
                  <c:v>Is er een formeel moment van oudergesprekken?</c:v>
                </c:pt>
                <c:pt idx="4">
                  <c:v>Gebruik je een vast instrument voor oudergesprekken?</c:v>
                </c:pt>
              </c:strCache>
            </c:strRef>
          </c:cat>
          <c:val>
            <c:numRef>
              <c:f>'Visie op rapporteren'!$X$23:$AB$23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B16-4BE4-92E9-80B6CF363621}"/>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rapporteren'!$X$22:$AB$22</c:f>
              <c:strCache>
                <c:ptCount val="5"/>
                <c:pt idx="0">
                  <c:v>Staan er concrete acties in het rapport met verschillende engagementen voor de verschillende rollen?</c:v>
                </c:pt>
                <c:pt idx="1">
                  <c:v>Zien leerlingen en ouders wat zijzelf moeten en kunnen doen om de ontwikkeling van bepaalde (sleutel-competenties te bevorderen?</c:v>
                </c:pt>
                <c:pt idx="2">
                  <c:v>Is er een duidelijke plaats en kans dat ouders (een deel) van het rapport invullen?</c:v>
                </c:pt>
                <c:pt idx="3">
                  <c:v>Is er een formeel moment van oudergesprekken?</c:v>
                </c:pt>
                <c:pt idx="4">
                  <c:v>Gebruik je een vast instrument voor oudergesprekken?</c:v>
                </c:pt>
              </c:strCache>
            </c:strRef>
          </c:cat>
          <c:val>
            <c:numRef>
              <c:f>'Visie op rapporteren'!$X$24:$AB$24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8B16-4BE4-92E9-80B6CF363621}"/>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rapporteren'!$X$22:$AB$22</c:f>
              <c:strCache>
                <c:ptCount val="5"/>
                <c:pt idx="0">
                  <c:v>Staan er concrete acties in het rapport met verschillende engagementen voor de verschillende rollen?</c:v>
                </c:pt>
                <c:pt idx="1">
                  <c:v>Zien leerlingen en ouders wat zijzelf moeten en kunnen doen om de ontwikkeling van bepaalde (sleutel-competenties te bevorderen?</c:v>
                </c:pt>
                <c:pt idx="2">
                  <c:v>Is er een duidelijke plaats en kans dat ouders (een deel) van het rapport invullen?</c:v>
                </c:pt>
                <c:pt idx="3">
                  <c:v>Is er een formeel moment van oudergesprekken?</c:v>
                </c:pt>
                <c:pt idx="4">
                  <c:v>Gebruik je een vast instrument voor oudergesprekken?</c:v>
                </c:pt>
              </c:strCache>
            </c:strRef>
          </c:cat>
          <c:val>
            <c:numRef>
              <c:f>'Visie op rapporteren'!$X$25:$AB$25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8B16-4BE4-92E9-80B6CF363621}"/>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rapporteren'!$X$22:$AB$22</c:f>
              <c:strCache>
                <c:ptCount val="5"/>
                <c:pt idx="0">
                  <c:v>Staan er concrete acties in het rapport met verschillende engagementen voor de verschillende rollen?</c:v>
                </c:pt>
                <c:pt idx="1">
                  <c:v>Zien leerlingen en ouders wat zijzelf moeten en kunnen doen om de ontwikkeling van bepaalde (sleutel-competenties te bevorderen?</c:v>
                </c:pt>
                <c:pt idx="2">
                  <c:v>Is er een duidelijke plaats en kans dat ouders (een deel) van het rapport invullen?</c:v>
                </c:pt>
                <c:pt idx="3">
                  <c:v>Is er een formeel moment van oudergesprekken?</c:v>
                </c:pt>
                <c:pt idx="4">
                  <c:v>Gebruik je een vast instrument voor oudergesprekken?</c:v>
                </c:pt>
              </c:strCache>
            </c:strRef>
          </c:cat>
          <c:val>
            <c:numRef>
              <c:f>'Visie op rapporteren'!$X$26:$AB$26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3-8B16-4BE4-92E9-80B6CF363621}"/>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'Visie op rapporteren'!$X$22:$AB$22</c:f>
              <c:strCache>
                <c:ptCount val="5"/>
                <c:pt idx="0">
                  <c:v>Staan er concrete acties in het rapport met verschillende engagementen voor de verschillende rollen?</c:v>
                </c:pt>
                <c:pt idx="1">
                  <c:v>Zien leerlingen en ouders wat zijzelf moeten en kunnen doen om de ontwikkeling van bepaalde (sleutel-competenties te bevorderen?</c:v>
                </c:pt>
                <c:pt idx="2">
                  <c:v>Is er een duidelijke plaats en kans dat ouders (een deel) van het rapport invullen?</c:v>
                </c:pt>
                <c:pt idx="3">
                  <c:v>Is er een formeel moment van oudergesprekken?</c:v>
                </c:pt>
                <c:pt idx="4">
                  <c:v>Gebruik je een vast instrument voor oudergesprekken?</c:v>
                </c:pt>
              </c:strCache>
            </c:strRef>
          </c:cat>
          <c:val>
            <c:numRef>
              <c:f>'Visie op rapporteren'!$X$27:$AB$27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8B16-4BE4-92E9-80B6CF363621}"/>
            </c:ext>
          </c:extLst>
        </c:ser>
        <c:dLbls>
          <c:dLblPos val="ctr"/>
          <c:showLegendKey val="0"/>
          <c:showVal val="1"/>
          <c:showCatName val="0"/>
          <c:showSerName val="0"/>
          <c:showPercent val="0"/>
          <c:showBubbleSize val="0"/>
        </c:dLbls>
        <c:gapWidth val="150"/>
        <c:overlap val="100"/>
        <c:axId val="29953392"/>
        <c:axId val="29961296"/>
      </c:barChart>
      <c:catAx>
        <c:axId val="29953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961296"/>
        <c:crosses val="autoZero"/>
        <c:auto val="1"/>
        <c:lblAlgn val="ctr"/>
        <c:lblOffset val="100"/>
        <c:noMultiLvlLbl val="0"/>
      </c:catAx>
      <c:valAx>
        <c:axId val="299612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953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Vitamines voor groei: autonomie, verbondenheid en competentiegevoel =&gt; intrinsieke motivatie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we'!$M$22:$Z$22</c:f>
              <c:strCache>
                <c:ptCount val="14"/>
                <c:pt idx="0">
                  <c:v>Zijn leerlingen autonoom gemotiveerd aan het werk? (ze zijn intrinsiek gemotiveerd)</c:v>
                </c:pt>
                <c:pt idx="1">
                  <c:v>Geeft leren in jullie klas of school energie?</c:v>
                </c:pt>
                <c:pt idx="2">
                  <c:v>Leren leerlingen voor zichzelf in plaats van voor de leerkracht of hun ouders?</c:v>
                </c:pt>
                <c:pt idx="3">
                  <c:v>Leren leerlingen met plezier en leggen ze zichzelf geen interne druk of schuld op? (stellen vragen over de leerstof, maken vrijwillig extra oefeningen,...)</c:v>
                </c:pt>
                <c:pt idx="4">
                  <c:v>Ervaren leerlingen autonomie op school?</c:v>
                </c:pt>
                <c:pt idx="5">
                  <c:v>Stimuleren wij zelfwaarde en vitaliteit?</c:v>
                </c:pt>
                <c:pt idx="6">
                  <c:v>Stimuleren wij creativiteit en eigen invulling?</c:v>
                </c:pt>
                <c:pt idx="7">
                  <c:v>Voelen leerlingen zich veilig tijdens het uitvoeren van leertaken?</c:v>
                </c:pt>
                <c:pt idx="8">
                  <c:v>Durven leerlingen risico's nemen en fouten maken?</c:v>
                </c:pt>
                <c:pt idx="9">
                  <c:v>Voelen leerlingen zich verbonden op onze school?</c:v>
                </c:pt>
                <c:pt idx="10">
                  <c:v>Stimuleren wij coöperatief werk en deelgenootschap?</c:v>
                </c:pt>
                <c:pt idx="11">
                  <c:v>Voelen leerlingen zich competent op onze school?</c:v>
                </c:pt>
                <c:pt idx="12">
                  <c:v>Stimuleren wij leervreugde en betrokkenheid?</c:v>
                </c:pt>
                <c:pt idx="13">
                  <c:v>Stimuleren wij volharding en het intrinsiek willen bijleren?</c:v>
                </c:pt>
              </c:strCache>
            </c:strRef>
          </c:cat>
          <c:val>
            <c:numRef>
              <c:f>'Waarom evalueren we'!$M$23:$Z$23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1255-43F5-86ED-95EFAC402051}"/>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we'!$M$22:$Z$22</c:f>
              <c:strCache>
                <c:ptCount val="14"/>
                <c:pt idx="0">
                  <c:v>Zijn leerlingen autonoom gemotiveerd aan het werk? (ze zijn intrinsiek gemotiveerd)</c:v>
                </c:pt>
                <c:pt idx="1">
                  <c:v>Geeft leren in jullie klas of school energie?</c:v>
                </c:pt>
                <c:pt idx="2">
                  <c:v>Leren leerlingen voor zichzelf in plaats van voor de leerkracht of hun ouders?</c:v>
                </c:pt>
                <c:pt idx="3">
                  <c:v>Leren leerlingen met plezier en leggen ze zichzelf geen interne druk of schuld op? (stellen vragen over de leerstof, maken vrijwillig extra oefeningen,...)</c:v>
                </c:pt>
                <c:pt idx="4">
                  <c:v>Ervaren leerlingen autonomie op school?</c:v>
                </c:pt>
                <c:pt idx="5">
                  <c:v>Stimuleren wij zelfwaarde en vitaliteit?</c:v>
                </c:pt>
                <c:pt idx="6">
                  <c:v>Stimuleren wij creativiteit en eigen invulling?</c:v>
                </c:pt>
                <c:pt idx="7">
                  <c:v>Voelen leerlingen zich veilig tijdens het uitvoeren van leertaken?</c:v>
                </c:pt>
                <c:pt idx="8">
                  <c:v>Durven leerlingen risico's nemen en fouten maken?</c:v>
                </c:pt>
                <c:pt idx="9">
                  <c:v>Voelen leerlingen zich verbonden op onze school?</c:v>
                </c:pt>
                <c:pt idx="10">
                  <c:v>Stimuleren wij coöperatief werk en deelgenootschap?</c:v>
                </c:pt>
                <c:pt idx="11">
                  <c:v>Voelen leerlingen zich competent op onze school?</c:v>
                </c:pt>
                <c:pt idx="12">
                  <c:v>Stimuleren wij leervreugde en betrokkenheid?</c:v>
                </c:pt>
                <c:pt idx="13">
                  <c:v>Stimuleren wij volharding en het intrinsiek willen bijleren?</c:v>
                </c:pt>
              </c:strCache>
            </c:strRef>
          </c:cat>
          <c:val>
            <c:numRef>
              <c:f>'Waarom evalueren we'!$M$24:$Z$24</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1255-43F5-86ED-95EFAC402051}"/>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we'!$M$22:$Z$22</c:f>
              <c:strCache>
                <c:ptCount val="14"/>
                <c:pt idx="0">
                  <c:v>Zijn leerlingen autonoom gemotiveerd aan het werk? (ze zijn intrinsiek gemotiveerd)</c:v>
                </c:pt>
                <c:pt idx="1">
                  <c:v>Geeft leren in jullie klas of school energie?</c:v>
                </c:pt>
                <c:pt idx="2">
                  <c:v>Leren leerlingen voor zichzelf in plaats van voor de leerkracht of hun ouders?</c:v>
                </c:pt>
                <c:pt idx="3">
                  <c:v>Leren leerlingen met plezier en leggen ze zichzelf geen interne druk of schuld op? (stellen vragen over de leerstof, maken vrijwillig extra oefeningen,...)</c:v>
                </c:pt>
                <c:pt idx="4">
                  <c:v>Ervaren leerlingen autonomie op school?</c:v>
                </c:pt>
                <c:pt idx="5">
                  <c:v>Stimuleren wij zelfwaarde en vitaliteit?</c:v>
                </c:pt>
                <c:pt idx="6">
                  <c:v>Stimuleren wij creativiteit en eigen invulling?</c:v>
                </c:pt>
                <c:pt idx="7">
                  <c:v>Voelen leerlingen zich veilig tijdens het uitvoeren van leertaken?</c:v>
                </c:pt>
                <c:pt idx="8">
                  <c:v>Durven leerlingen risico's nemen en fouten maken?</c:v>
                </c:pt>
                <c:pt idx="9">
                  <c:v>Voelen leerlingen zich verbonden op onze school?</c:v>
                </c:pt>
                <c:pt idx="10">
                  <c:v>Stimuleren wij coöperatief werk en deelgenootschap?</c:v>
                </c:pt>
                <c:pt idx="11">
                  <c:v>Voelen leerlingen zich competent op onze school?</c:v>
                </c:pt>
                <c:pt idx="12">
                  <c:v>Stimuleren wij leervreugde en betrokkenheid?</c:v>
                </c:pt>
                <c:pt idx="13">
                  <c:v>Stimuleren wij volharding en het intrinsiek willen bijleren?</c:v>
                </c:pt>
              </c:strCache>
            </c:strRef>
          </c:cat>
          <c:val>
            <c:numRef>
              <c:f>'Waarom evalueren we'!$M$25:$Z$25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1255-43F5-86ED-95EFAC402051}"/>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we'!$M$22:$Z$22</c:f>
              <c:strCache>
                <c:ptCount val="14"/>
                <c:pt idx="0">
                  <c:v>Zijn leerlingen autonoom gemotiveerd aan het werk? (ze zijn intrinsiek gemotiveerd)</c:v>
                </c:pt>
                <c:pt idx="1">
                  <c:v>Geeft leren in jullie klas of school energie?</c:v>
                </c:pt>
                <c:pt idx="2">
                  <c:v>Leren leerlingen voor zichzelf in plaats van voor de leerkracht of hun ouders?</c:v>
                </c:pt>
                <c:pt idx="3">
                  <c:v>Leren leerlingen met plezier en leggen ze zichzelf geen interne druk of schuld op? (stellen vragen over de leerstof, maken vrijwillig extra oefeningen,...)</c:v>
                </c:pt>
                <c:pt idx="4">
                  <c:v>Ervaren leerlingen autonomie op school?</c:v>
                </c:pt>
                <c:pt idx="5">
                  <c:v>Stimuleren wij zelfwaarde en vitaliteit?</c:v>
                </c:pt>
                <c:pt idx="6">
                  <c:v>Stimuleren wij creativiteit en eigen invulling?</c:v>
                </c:pt>
                <c:pt idx="7">
                  <c:v>Voelen leerlingen zich veilig tijdens het uitvoeren van leertaken?</c:v>
                </c:pt>
                <c:pt idx="8">
                  <c:v>Durven leerlingen risico's nemen en fouten maken?</c:v>
                </c:pt>
                <c:pt idx="9">
                  <c:v>Voelen leerlingen zich verbonden op onze school?</c:v>
                </c:pt>
                <c:pt idx="10">
                  <c:v>Stimuleren wij coöperatief werk en deelgenootschap?</c:v>
                </c:pt>
                <c:pt idx="11">
                  <c:v>Voelen leerlingen zich competent op onze school?</c:v>
                </c:pt>
                <c:pt idx="12">
                  <c:v>Stimuleren wij leervreugde en betrokkenheid?</c:v>
                </c:pt>
                <c:pt idx="13">
                  <c:v>Stimuleren wij volharding en het intrinsiek willen bijleren?</c:v>
                </c:pt>
              </c:strCache>
            </c:strRef>
          </c:cat>
          <c:val>
            <c:numRef>
              <c:f>'Waarom evalueren we'!$M$26:$Z$26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1255-43F5-86ED-95EFAC402051}"/>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we'!$M$22:$Z$22</c:f>
              <c:strCache>
                <c:ptCount val="14"/>
                <c:pt idx="0">
                  <c:v>Zijn leerlingen autonoom gemotiveerd aan het werk? (ze zijn intrinsiek gemotiveerd)</c:v>
                </c:pt>
                <c:pt idx="1">
                  <c:v>Geeft leren in jullie klas of school energie?</c:v>
                </c:pt>
                <c:pt idx="2">
                  <c:v>Leren leerlingen voor zichzelf in plaats van voor de leerkracht of hun ouders?</c:v>
                </c:pt>
                <c:pt idx="3">
                  <c:v>Leren leerlingen met plezier en leggen ze zichzelf geen interne druk of schuld op? (stellen vragen over de leerstof, maken vrijwillig extra oefeningen,...)</c:v>
                </c:pt>
                <c:pt idx="4">
                  <c:v>Ervaren leerlingen autonomie op school?</c:v>
                </c:pt>
                <c:pt idx="5">
                  <c:v>Stimuleren wij zelfwaarde en vitaliteit?</c:v>
                </c:pt>
                <c:pt idx="6">
                  <c:v>Stimuleren wij creativiteit en eigen invulling?</c:v>
                </c:pt>
                <c:pt idx="7">
                  <c:v>Voelen leerlingen zich veilig tijdens het uitvoeren van leertaken?</c:v>
                </c:pt>
                <c:pt idx="8">
                  <c:v>Durven leerlingen risico's nemen en fouten maken?</c:v>
                </c:pt>
                <c:pt idx="9">
                  <c:v>Voelen leerlingen zich verbonden op onze school?</c:v>
                </c:pt>
                <c:pt idx="10">
                  <c:v>Stimuleren wij coöperatief werk en deelgenootschap?</c:v>
                </c:pt>
                <c:pt idx="11">
                  <c:v>Voelen leerlingen zich competent op onze school?</c:v>
                </c:pt>
                <c:pt idx="12">
                  <c:v>Stimuleren wij leervreugde en betrokkenheid?</c:v>
                </c:pt>
                <c:pt idx="13">
                  <c:v>Stimuleren wij volharding en het intrinsiek willen bijleren?</c:v>
                </c:pt>
              </c:strCache>
            </c:strRef>
          </c:cat>
          <c:val>
            <c:numRef>
              <c:f>'Waarom evalueren we'!$M$27:$Z$27</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1255-43F5-86ED-95EFAC402051}"/>
            </c:ext>
          </c:extLst>
        </c:ser>
        <c:dLbls>
          <c:dLblPos val="ctr"/>
          <c:showLegendKey val="0"/>
          <c:showVal val="1"/>
          <c:showCatName val="0"/>
          <c:showSerName val="0"/>
          <c:showPercent val="0"/>
          <c:showBubbleSize val="0"/>
        </c:dLbls>
        <c:gapWidth val="150"/>
        <c:overlap val="100"/>
        <c:axId val="1019040464"/>
        <c:axId val="1019040880"/>
      </c:barChart>
      <c:catAx>
        <c:axId val="1019040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19040880"/>
        <c:crosses val="autoZero"/>
        <c:auto val="1"/>
        <c:lblAlgn val="ctr"/>
        <c:lblOffset val="100"/>
        <c:noMultiLvlLbl val="0"/>
      </c:catAx>
      <c:valAx>
        <c:axId val="10190408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19040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Waarderende benadering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we'!$AA$22</c:f>
              <c:strCache>
                <c:ptCount val="1"/>
                <c:pt idx="0">
                  <c:v>Bekijken we de leerling vanuit een waarderend perspectief?</c:v>
                </c:pt>
              </c:strCache>
            </c:strRef>
          </c:cat>
          <c:val>
            <c:numRef>
              <c:f>'Waarom evalueren we'!$AA$23</c:f>
              <c:numCache>
                <c:formatCode>0%</c:formatCode>
                <c:ptCount val="1"/>
                <c:pt idx="0">
                  <c:v>0</c:v>
                </c:pt>
              </c:numCache>
            </c:numRef>
          </c:val>
          <c:extLst>
            <c:ext xmlns:c16="http://schemas.microsoft.com/office/drawing/2014/chart" uri="{C3380CC4-5D6E-409C-BE32-E72D297353CC}">
              <c16:uniqueId val="{00000000-9580-4A92-B1C1-DD2638DE567D}"/>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we'!$AA$22</c:f>
              <c:strCache>
                <c:ptCount val="1"/>
                <c:pt idx="0">
                  <c:v>Bekijken we de leerling vanuit een waarderend perspectief?</c:v>
                </c:pt>
              </c:strCache>
            </c:strRef>
          </c:cat>
          <c:val>
            <c:numRef>
              <c:f>'Waarom evalueren we'!$AA$24</c:f>
              <c:numCache>
                <c:formatCode>0%</c:formatCode>
                <c:ptCount val="1"/>
                <c:pt idx="0">
                  <c:v>0</c:v>
                </c:pt>
              </c:numCache>
            </c:numRef>
          </c:val>
          <c:extLst>
            <c:ext xmlns:c16="http://schemas.microsoft.com/office/drawing/2014/chart" uri="{C3380CC4-5D6E-409C-BE32-E72D297353CC}">
              <c16:uniqueId val="{00000001-9580-4A92-B1C1-DD2638DE567D}"/>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we'!$AA$22</c:f>
              <c:strCache>
                <c:ptCount val="1"/>
                <c:pt idx="0">
                  <c:v>Bekijken we de leerling vanuit een waarderend perspectief?</c:v>
                </c:pt>
              </c:strCache>
            </c:strRef>
          </c:cat>
          <c:val>
            <c:numRef>
              <c:f>'Waarom evalueren we'!$AA$25</c:f>
              <c:numCache>
                <c:formatCode>0%</c:formatCode>
                <c:ptCount val="1"/>
                <c:pt idx="0">
                  <c:v>0</c:v>
                </c:pt>
              </c:numCache>
            </c:numRef>
          </c:val>
          <c:extLst>
            <c:ext xmlns:c16="http://schemas.microsoft.com/office/drawing/2014/chart" uri="{C3380CC4-5D6E-409C-BE32-E72D297353CC}">
              <c16:uniqueId val="{00000002-9580-4A92-B1C1-DD2638DE567D}"/>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we'!$AA$22</c:f>
              <c:strCache>
                <c:ptCount val="1"/>
                <c:pt idx="0">
                  <c:v>Bekijken we de leerling vanuit een waarderend perspectief?</c:v>
                </c:pt>
              </c:strCache>
            </c:strRef>
          </c:cat>
          <c:val>
            <c:numRef>
              <c:f>'Waarom evalueren we'!$AA$26</c:f>
              <c:numCache>
                <c:formatCode>0%</c:formatCode>
                <c:ptCount val="1"/>
                <c:pt idx="0">
                  <c:v>0</c:v>
                </c:pt>
              </c:numCache>
            </c:numRef>
          </c:val>
          <c:extLst>
            <c:ext xmlns:c16="http://schemas.microsoft.com/office/drawing/2014/chart" uri="{C3380CC4-5D6E-409C-BE32-E72D297353CC}">
              <c16:uniqueId val="{00000003-9580-4A92-B1C1-DD2638DE567D}"/>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'Waarom evalueren we'!$AA$22</c:f>
              <c:strCache>
                <c:ptCount val="1"/>
                <c:pt idx="0">
                  <c:v>Bekijken we de leerling vanuit een waarderend perspectief?</c:v>
                </c:pt>
              </c:strCache>
            </c:strRef>
          </c:cat>
          <c:val>
            <c:numRef>
              <c:f>'Waarom evalueren we'!$AA$27</c:f>
              <c:numCache>
                <c:formatCode>0%</c:formatCode>
                <c:ptCount val="1"/>
                <c:pt idx="0">
                  <c:v>0</c:v>
                </c:pt>
              </c:numCache>
            </c:numRef>
          </c:val>
          <c:extLst>
            <c:ext xmlns:c16="http://schemas.microsoft.com/office/drawing/2014/chart" uri="{C3380CC4-5D6E-409C-BE32-E72D297353CC}">
              <c16:uniqueId val="{00000004-9580-4A92-B1C1-DD2638DE567D}"/>
            </c:ext>
          </c:extLst>
        </c:ser>
        <c:dLbls>
          <c:dLblPos val="ctr"/>
          <c:showLegendKey val="0"/>
          <c:showVal val="1"/>
          <c:showCatName val="0"/>
          <c:showSerName val="0"/>
          <c:showPercent val="0"/>
          <c:showBubbleSize val="0"/>
        </c:dLbls>
        <c:gapWidth val="150"/>
        <c:overlap val="100"/>
        <c:axId val="1019022800"/>
        <c:axId val="1019025712"/>
      </c:barChart>
      <c:catAx>
        <c:axId val="101902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19025712"/>
        <c:crosses val="autoZero"/>
        <c:auto val="1"/>
        <c:lblAlgn val="ctr"/>
        <c:lblOffset val="100"/>
        <c:noMultiLvlLbl val="0"/>
      </c:catAx>
      <c:valAx>
        <c:axId val="10190257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019022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Brede evaluatie van de totale ontwikkeling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we'!$D$22:$E$22</c:f>
              <c:strCache>
                <c:ptCount val="2"/>
                <c:pt idx="0">
                  <c:v>Bekijken we de leerling in zijn geheel?</c:v>
                </c:pt>
                <c:pt idx="1">
                  <c:v>Hebben we vooral oog voor het proces, eerder dan het eindresultaat?</c:v>
                </c:pt>
              </c:strCache>
            </c:strRef>
          </c:cat>
          <c:val>
            <c:numRef>
              <c:f>'Wat evalueren we'!$D$23:$E$23</c:f>
              <c:numCache>
                <c:formatCode>0%</c:formatCode>
                <c:ptCount val="2"/>
                <c:pt idx="0">
                  <c:v>0</c:v>
                </c:pt>
                <c:pt idx="1">
                  <c:v>0</c:v>
                </c:pt>
              </c:numCache>
            </c:numRef>
          </c:val>
          <c:extLst>
            <c:ext xmlns:c16="http://schemas.microsoft.com/office/drawing/2014/chart" uri="{C3380CC4-5D6E-409C-BE32-E72D297353CC}">
              <c16:uniqueId val="{00000000-1A77-4F52-AE43-B9DBE37A58DA}"/>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we'!$D$22:$E$22</c:f>
              <c:strCache>
                <c:ptCount val="2"/>
                <c:pt idx="0">
                  <c:v>Bekijken we de leerling in zijn geheel?</c:v>
                </c:pt>
                <c:pt idx="1">
                  <c:v>Hebben we vooral oog voor het proces, eerder dan het eindresultaat?</c:v>
                </c:pt>
              </c:strCache>
            </c:strRef>
          </c:cat>
          <c:val>
            <c:numRef>
              <c:f>'Wat evalueren we'!$D$24:$E$24</c:f>
              <c:numCache>
                <c:formatCode>0%</c:formatCode>
                <c:ptCount val="2"/>
                <c:pt idx="0">
                  <c:v>0</c:v>
                </c:pt>
                <c:pt idx="1">
                  <c:v>0</c:v>
                </c:pt>
              </c:numCache>
            </c:numRef>
          </c:val>
          <c:extLst>
            <c:ext xmlns:c16="http://schemas.microsoft.com/office/drawing/2014/chart" uri="{C3380CC4-5D6E-409C-BE32-E72D297353CC}">
              <c16:uniqueId val="{00000001-1A77-4F52-AE43-B9DBE37A58DA}"/>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we'!$D$22:$E$22</c:f>
              <c:strCache>
                <c:ptCount val="2"/>
                <c:pt idx="0">
                  <c:v>Bekijken we de leerling in zijn geheel?</c:v>
                </c:pt>
                <c:pt idx="1">
                  <c:v>Hebben we vooral oog voor het proces, eerder dan het eindresultaat?</c:v>
                </c:pt>
              </c:strCache>
            </c:strRef>
          </c:cat>
          <c:val>
            <c:numRef>
              <c:f>'Wat evalueren we'!$D$25:$E$25</c:f>
              <c:numCache>
                <c:formatCode>0%</c:formatCode>
                <c:ptCount val="2"/>
                <c:pt idx="0">
                  <c:v>0</c:v>
                </c:pt>
                <c:pt idx="1">
                  <c:v>0</c:v>
                </c:pt>
              </c:numCache>
            </c:numRef>
          </c:val>
          <c:extLst>
            <c:ext xmlns:c16="http://schemas.microsoft.com/office/drawing/2014/chart" uri="{C3380CC4-5D6E-409C-BE32-E72D297353CC}">
              <c16:uniqueId val="{00000002-1A77-4F52-AE43-B9DBE37A58DA}"/>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we'!$D$22:$E$22</c:f>
              <c:strCache>
                <c:ptCount val="2"/>
                <c:pt idx="0">
                  <c:v>Bekijken we de leerling in zijn geheel?</c:v>
                </c:pt>
                <c:pt idx="1">
                  <c:v>Hebben we vooral oog voor het proces, eerder dan het eindresultaat?</c:v>
                </c:pt>
              </c:strCache>
            </c:strRef>
          </c:cat>
          <c:val>
            <c:numRef>
              <c:f>'Wat evalueren we'!$D$26:$E$26</c:f>
              <c:numCache>
                <c:formatCode>0%</c:formatCode>
                <c:ptCount val="2"/>
                <c:pt idx="0">
                  <c:v>0</c:v>
                </c:pt>
                <c:pt idx="1">
                  <c:v>0</c:v>
                </c:pt>
              </c:numCache>
            </c:numRef>
          </c:val>
          <c:extLst>
            <c:ext xmlns:c16="http://schemas.microsoft.com/office/drawing/2014/chart" uri="{C3380CC4-5D6E-409C-BE32-E72D297353CC}">
              <c16:uniqueId val="{00000003-1A77-4F52-AE43-B9DBE37A58DA}"/>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we'!$D$22:$E$22</c:f>
              <c:strCache>
                <c:ptCount val="2"/>
                <c:pt idx="0">
                  <c:v>Bekijken we de leerling in zijn geheel?</c:v>
                </c:pt>
                <c:pt idx="1">
                  <c:v>Hebben we vooral oog voor het proces, eerder dan het eindresultaat?</c:v>
                </c:pt>
              </c:strCache>
            </c:strRef>
          </c:cat>
          <c:val>
            <c:numRef>
              <c:f>'Wat evalueren we'!$D$27:$E$27</c:f>
              <c:numCache>
                <c:formatCode>0%</c:formatCode>
                <c:ptCount val="2"/>
                <c:pt idx="0">
                  <c:v>0</c:v>
                </c:pt>
                <c:pt idx="1">
                  <c:v>0</c:v>
                </c:pt>
              </c:numCache>
            </c:numRef>
          </c:val>
          <c:extLst>
            <c:ext xmlns:c16="http://schemas.microsoft.com/office/drawing/2014/chart" uri="{C3380CC4-5D6E-409C-BE32-E72D297353CC}">
              <c16:uniqueId val="{00000004-1A77-4F52-AE43-B9DBE37A58DA}"/>
            </c:ext>
          </c:extLst>
        </c:ser>
        <c:dLbls>
          <c:dLblPos val="ctr"/>
          <c:showLegendKey val="0"/>
          <c:showVal val="1"/>
          <c:showCatName val="0"/>
          <c:showSerName val="0"/>
          <c:showPercent val="0"/>
          <c:showBubbleSize val="0"/>
        </c:dLbls>
        <c:gapWidth val="150"/>
        <c:overlap val="100"/>
        <c:axId val="1692672384"/>
        <c:axId val="1692675296"/>
      </c:barChart>
      <c:catAx>
        <c:axId val="169267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692675296"/>
        <c:crosses val="autoZero"/>
        <c:auto val="1"/>
        <c:lblAlgn val="ctr"/>
        <c:lblOffset val="100"/>
        <c:noMultiLvlLbl val="0"/>
      </c:catAx>
      <c:valAx>
        <c:axId val="16926752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692672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Zelfsturing als competentie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we'!$F$22</c:f>
              <c:strCache>
                <c:ptCount val="1"/>
                <c:pt idx="0">
                  <c:v>Zetten we naast proces en product , ook in op feedback op zelfsturing?</c:v>
                </c:pt>
              </c:strCache>
            </c:strRef>
          </c:cat>
          <c:val>
            <c:numRef>
              <c:f>'Wat evalueren we'!$F$34</c:f>
              <c:numCache>
                <c:formatCode>General</c:formatCode>
                <c:ptCount val="1"/>
              </c:numCache>
            </c:numRef>
          </c:val>
          <c:extLst>
            <c:ext xmlns:c16="http://schemas.microsoft.com/office/drawing/2014/chart" uri="{C3380CC4-5D6E-409C-BE32-E72D297353CC}">
              <c16:uniqueId val="{00000000-0AC9-4EBD-BFD2-7B27714C159E}"/>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we'!$F$22</c:f>
              <c:strCache>
                <c:ptCount val="1"/>
                <c:pt idx="0">
                  <c:v>Zetten we naast proces en product , ook in op feedback op zelfsturing?</c:v>
                </c:pt>
              </c:strCache>
            </c:strRef>
          </c:cat>
          <c:val>
            <c:numRef>
              <c:f>'Wat evalueren we'!$F$35</c:f>
              <c:numCache>
                <c:formatCode>General</c:formatCode>
                <c:ptCount val="1"/>
              </c:numCache>
            </c:numRef>
          </c:val>
          <c:extLst>
            <c:ext xmlns:c16="http://schemas.microsoft.com/office/drawing/2014/chart" uri="{C3380CC4-5D6E-409C-BE32-E72D297353CC}">
              <c16:uniqueId val="{00000001-0AC9-4EBD-BFD2-7B27714C159E}"/>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we'!$F$22</c:f>
              <c:strCache>
                <c:ptCount val="1"/>
                <c:pt idx="0">
                  <c:v>Zetten we naast proces en product , ook in op feedback op zelfsturing?</c:v>
                </c:pt>
              </c:strCache>
            </c:strRef>
          </c:cat>
          <c:val>
            <c:numRef>
              <c:f>'Wat evalueren we'!$F$36</c:f>
              <c:numCache>
                <c:formatCode>General</c:formatCode>
                <c:ptCount val="1"/>
              </c:numCache>
            </c:numRef>
          </c:val>
          <c:extLst>
            <c:ext xmlns:c16="http://schemas.microsoft.com/office/drawing/2014/chart" uri="{C3380CC4-5D6E-409C-BE32-E72D297353CC}">
              <c16:uniqueId val="{00000002-0AC9-4EBD-BFD2-7B27714C159E}"/>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we'!$F$22</c:f>
              <c:strCache>
                <c:ptCount val="1"/>
                <c:pt idx="0">
                  <c:v>Zetten we naast proces en product , ook in op feedback op zelfsturing?</c:v>
                </c:pt>
              </c:strCache>
            </c:strRef>
          </c:cat>
          <c:val>
            <c:numRef>
              <c:f>'Wat evalueren we'!$F$37</c:f>
              <c:numCache>
                <c:formatCode>General</c:formatCode>
                <c:ptCount val="1"/>
              </c:numCache>
            </c:numRef>
          </c:val>
          <c:extLst>
            <c:ext xmlns:c16="http://schemas.microsoft.com/office/drawing/2014/chart" uri="{C3380CC4-5D6E-409C-BE32-E72D297353CC}">
              <c16:uniqueId val="{00000003-0AC9-4EBD-BFD2-7B27714C159E}"/>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we'!$F$22</c:f>
              <c:strCache>
                <c:ptCount val="1"/>
                <c:pt idx="0">
                  <c:v>Zetten we naast proces en product , ook in op feedback op zelfsturing?</c:v>
                </c:pt>
              </c:strCache>
            </c:strRef>
          </c:cat>
          <c:val>
            <c:numRef>
              <c:f>'Wat evalueren we'!$F$38</c:f>
              <c:numCache>
                <c:formatCode>General</c:formatCode>
                <c:ptCount val="1"/>
              </c:numCache>
            </c:numRef>
          </c:val>
          <c:extLst>
            <c:ext xmlns:c16="http://schemas.microsoft.com/office/drawing/2014/chart" uri="{C3380CC4-5D6E-409C-BE32-E72D297353CC}">
              <c16:uniqueId val="{00000004-0AC9-4EBD-BFD2-7B27714C159E}"/>
            </c:ext>
          </c:extLst>
        </c:ser>
        <c:dLbls>
          <c:dLblPos val="ctr"/>
          <c:showLegendKey val="0"/>
          <c:showVal val="1"/>
          <c:showCatName val="0"/>
          <c:showSerName val="0"/>
          <c:showPercent val="0"/>
          <c:showBubbleSize val="0"/>
        </c:dLbls>
        <c:gapWidth val="150"/>
        <c:overlap val="100"/>
        <c:axId val="852864032"/>
        <c:axId val="852864448"/>
      </c:barChart>
      <c:catAx>
        <c:axId val="852864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52864448"/>
        <c:crosses val="autoZero"/>
        <c:auto val="1"/>
        <c:lblAlgn val="ctr"/>
        <c:lblOffset val="100"/>
        <c:noMultiLvlLbl val="0"/>
      </c:catAx>
      <c:valAx>
        <c:axId val="8528644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5286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Growth mindset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we'!$G$22</c:f>
              <c:strCache>
                <c:ptCount val="1"/>
                <c:pt idx="0">
                  <c:v>Bannen we zoveel mogelijk feedback op het niveau van de persoon zelf (wat voor iemand is de leerling) omdat die op lange termijn het minst voedend is en een fixed mindset in de hand werkt?</c:v>
                </c:pt>
              </c:strCache>
            </c:strRef>
          </c:cat>
          <c:val>
            <c:numRef>
              <c:f>'Wat evalueren we'!$G$23</c:f>
              <c:numCache>
                <c:formatCode>0%</c:formatCode>
                <c:ptCount val="1"/>
                <c:pt idx="0">
                  <c:v>0</c:v>
                </c:pt>
              </c:numCache>
            </c:numRef>
          </c:val>
          <c:extLst>
            <c:ext xmlns:c16="http://schemas.microsoft.com/office/drawing/2014/chart" uri="{C3380CC4-5D6E-409C-BE32-E72D297353CC}">
              <c16:uniqueId val="{00000000-1EA6-491B-A695-B44D73CE1940}"/>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we'!$G$22</c:f>
              <c:strCache>
                <c:ptCount val="1"/>
                <c:pt idx="0">
                  <c:v>Bannen we zoveel mogelijk feedback op het niveau van de persoon zelf (wat voor iemand is de leerling) omdat die op lange termijn het minst voedend is en een fixed mindset in de hand werkt?</c:v>
                </c:pt>
              </c:strCache>
            </c:strRef>
          </c:cat>
          <c:val>
            <c:numRef>
              <c:f>'Wat evalueren we'!$G$24</c:f>
              <c:numCache>
                <c:formatCode>0%</c:formatCode>
                <c:ptCount val="1"/>
                <c:pt idx="0">
                  <c:v>0</c:v>
                </c:pt>
              </c:numCache>
            </c:numRef>
          </c:val>
          <c:extLst>
            <c:ext xmlns:c16="http://schemas.microsoft.com/office/drawing/2014/chart" uri="{C3380CC4-5D6E-409C-BE32-E72D297353CC}">
              <c16:uniqueId val="{00000001-1EA6-491B-A695-B44D73CE1940}"/>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we'!$G$22</c:f>
              <c:strCache>
                <c:ptCount val="1"/>
                <c:pt idx="0">
                  <c:v>Bannen we zoveel mogelijk feedback op het niveau van de persoon zelf (wat voor iemand is de leerling) omdat die op lange termijn het minst voedend is en een fixed mindset in de hand werkt?</c:v>
                </c:pt>
              </c:strCache>
            </c:strRef>
          </c:cat>
          <c:val>
            <c:numRef>
              <c:f>'Wat evalueren we'!$G$25</c:f>
              <c:numCache>
                <c:formatCode>0%</c:formatCode>
                <c:ptCount val="1"/>
                <c:pt idx="0">
                  <c:v>0</c:v>
                </c:pt>
              </c:numCache>
            </c:numRef>
          </c:val>
          <c:extLst>
            <c:ext xmlns:c16="http://schemas.microsoft.com/office/drawing/2014/chart" uri="{C3380CC4-5D6E-409C-BE32-E72D297353CC}">
              <c16:uniqueId val="{00000002-1EA6-491B-A695-B44D73CE1940}"/>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we'!$G$22</c:f>
              <c:strCache>
                <c:ptCount val="1"/>
                <c:pt idx="0">
                  <c:v>Bannen we zoveel mogelijk feedback op het niveau van de persoon zelf (wat voor iemand is de leerling) omdat die op lange termijn het minst voedend is en een fixed mindset in de hand werkt?</c:v>
                </c:pt>
              </c:strCache>
            </c:strRef>
          </c:cat>
          <c:val>
            <c:numRef>
              <c:f>'Wat evalueren we'!$G$26</c:f>
              <c:numCache>
                <c:formatCode>0%</c:formatCode>
                <c:ptCount val="1"/>
                <c:pt idx="0">
                  <c:v>0</c:v>
                </c:pt>
              </c:numCache>
            </c:numRef>
          </c:val>
          <c:extLst>
            <c:ext xmlns:c16="http://schemas.microsoft.com/office/drawing/2014/chart" uri="{C3380CC4-5D6E-409C-BE32-E72D297353CC}">
              <c16:uniqueId val="{00000003-1EA6-491B-A695-B44D73CE1940}"/>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we'!$G$22</c:f>
              <c:strCache>
                <c:ptCount val="1"/>
                <c:pt idx="0">
                  <c:v>Bannen we zoveel mogelijk feedback op het niveau van de persoon zelf (wat voor iemand is de leerling) omdat die op lange termijn het minst voedend is en een fixed mindset in de hand werkt?</c:v>
                </c:pt>
              </c:strCache>
            </c:strRef>
          </c:cat>
          <c:val>
            <c:numRef>
              <c:f>'Wat evalueren we'!$G$27</c:f>
              <c:numCache>
                <c:formatCode>0%</c:formatCode>
                <c:ptCount val="1"/>
                <c:pt idx="0">
                  <c:v>0</c:v>
                </c:pt>
              </c:numCache>
            </c:numRef>
          </c:val>
          <c:extLst>
            <c:ext xmlns:c16="http://schemas.microsoft.com/office/drawing/2014/chart" uri="{C3380CC4-5D6E-409C-BE32-E72D297353CC}">
              <c16:uniqueId val="{00000004-1EA6-491B-A695-B44D73CE1940}"/>
            </c:ext>
          </c:extLst>
        </c:ser>
        <c:dLbls>
          <c:dLblPos val="ctr"/>
          <c:showLegendKey val="0"/>
          <c:showVal val="1"/>
          <c:showCatName val="0"/>
          <c:showSerName val="0"/>
          <c:showPercent val="0"/>
          <c:showBubbleSize val="0"/>
        </c:dLbls>
        <c:gapWidth val="150"/>
        <c:overlap val="100"/>
        <c:axId val="1571629616"/>
        <c:axId val="1571632112"/>
      </c:barChart>
      <c:catAx>
        <c:axId val="1571629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71632112"/>
        <c:crosses val="autoZero"/>
        <c:auto val="1"/>
        <c:lblAlgn val="ctr"/>
        <c:lblOffset val="100"/>
        <c:noMultiLvlLbl val="0"/>
      </c:catAx>
      <c:valAx>
        <c:axId val="15716321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71629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Competenties als geheel van kennis, vaardigheden, attitudes en inzichten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we'!$H$22:$K$22</c:f>
              <c:strCache>
                <c:ptCount val="4"/>
                <c:pt idx="0">
                  <c:v>Focussen op competenties meer dan op kennis?</c:v>
                </c:pt>
                <c:pt idx="1">
                  <c:v>Focussen we op cruciale (sleutel)competenties?</c:v>
                </c:pt>
                <c:pt idx="2">
                  <c:v>Gaan we na of de leerlingen die (sleutel)competenties voldoende verwerven?</c:v>
                </c:pt>
                <c:pt idx="3">
                  <c:v>Hebben we zicht op hoe het leren van die (sleutel)competenties precies verloopt?</c:v>
                </c:pt>
              </c:strCache>
            </c:strRef>
          </c:cat>
          <c:val>
            <c:numRef>
              <c:f>'Wat evalueren we'!$H$23:$K$23</c:f>
              <c:numCache>
                <c:formatCode>0%</c:formatCode>
                <c:ptCount val="4"/>
                <c:pt idx="0">
                  <c:v>0</c:v>
                </c:pt>
                <c:pt idx="1">
                  <c:v>0</c:v>
                </c:pt>
                <c:pt idx="2">
                  <c:v>0</c:v>
                </c:pt>
                <c:pt idx="3">
                  <c:v>0</c:v>
                </c:pt>
              </c:numCache>
            </c:numRef>
          </c:val>
          <c:extLst>
            <c:ext xmlns:c16="http://schemas.microsoft.com/office/drawing/2014/chart" uri="{C3380CC4-5D6E-409C-BE32-E72D297353CC}">
              <c16:uniqueId val="{00000000-AD4D-4E3E-BBD9-5BF15E08867E}"/>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we'!$H$22:$K$22</c:f>
              <c:strCache>
                <c:ptCount val="4"/>
                <c:pt idx="0">
                  <c:v>Focussen op competenties meer dan op kennis?</c:v>
                </c:pt>
                <c:pt idx="1">
                  <c:v>Focussen we op cruciale (sleutel)competenties?</c:v>
                </c:pt>
                <c:pt idx="2">
                  <c:v>Gaan we na of de leerlingen die (sleutel)competenties voldoende verwerven?</c:v>
                </c:pt>
                <c:pt idx="3">
                  <c:v>Hebben we zicht op hoe het leren van die (sleutel)competenties precies verloopt?</c:v>
                </c:pt>
              </c:strCache>
            </c:strRef>
          </c:cat>
          <c:val>
            <c:numRef>
              <c:f>'Wat evalueren we'!$H$24:$K$24</c:f>
              <c:numCache>
                <c:formatCode>0%</c:formatCode>
                <c:ptCount val="4"/>
                <c:pt idx="0">
                  <c:v>0</c:v>
                </c:pt>
                <c:pt idx="1">
                  <c:v>0</c:v>
                </c:pt>
                <c:pt idx="2">
                  <c:v>0</c:v>
                </c:pt>
                <c:pt idx="3">
                  <c:v>0</c:v>
                </c:pt>
              </c:numCache>
            </c:numRef>
          </c:val>
          <c:extLst>
            <c:ext xmlns:c16="http://schemas.microsoft.com/office/drawing/2014/chart" uri="{C3380CC4-5D6E-409C-BE32-E72D297353CC}">
              <c16:uniqueId val="{00000001-AD4D-4E3E-BBD9-5BF15E08867E}"/>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we'!$H$22:$K$22</c:f>
              <c:strCache>
                <c:ptCount val="4"/>
                <c:pt idx="0">
                  <c:v>Focussen op competenties meer dan op kennis?</c:v>
                </c:pt>
                <c:pt idx="1">
                  <c:v>Focussen we op cruciale (sleutel)competenties?</c:v>
                </c:pt>
                <c:pt idx="2">
                  <c:v>Gaan we na of de leerlingen die (sleutel)competenties voldoende verwerven?</c:v>
                </c:pt>
                <c:pt idx="3">
                  <c:v>Hebben we zicht op hoe het leren van die (sleutel)competenties precies verloopt?</c:v>
                </c:pt>
              </c:strCache>
            </c:strRef>
          </c:cat>
          <c:val>
            <c:numRef>
              <c:f>'Wat evalueren we'!$H$25:$K$25</c:f>
              <c:numCache>
                <c:formatCode>0%</c:formatCode>
                <c:ptCount val="4"/>
                <c:pt idx="0">
                  <c:v>0</c:v>
                </c:pt>
                <c:pt idx="1">
                  <c:v>0</c:v>
                </c:pt>
                <c:pt idx="2">
                  <c:v>0</c:v>
                </c:pt>
                <c:pt idx="3">
                  <c:v>0</c:v>
                </c:pt>
              </c:numCache>
            </c:numRef>
          </c:val>
          <c:extLst>
            <c:ext xmlns:c16="http://schemas.microsoft.com/office/drawing/2014/chart" uri="{C3380CC4-5D6E-409C-BE32-E72D297353CC}">
              <c16:uniqueId val="{00000002-AD4D-4E3E-BBD9-5BF15E08867E}"/>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we'!$H$22:$K$22</c:f>
              <c:strCache>
                <c:ptCount val="4"/>
                <c:pt idx="0">
                  <c:v>Focussen op competenties meer dan op kennis?</c:v>
                </c:pt>
                <c:pt idx="1">
                  <c:v>Focussen we op cruciale (sleutel)competenties?</c:v>
                </c:pt>
                <c:pt idx="2">
                  <c:v>Gaan we na of de leerlingen die (sleutel)competenties voldoende verwerven?</c:v>
                </c:pt>
                <c:pt idx="3">
                  <c:v>Hebben we zicht op hoe het leren van die (sleutel)competenties precies verloopt?</c:v>
                </c:pt>
              </c:strCache>
            </c:strRef>
          </c:cat>
          <c:val>
            <c:numRef>
              <c:f>'Wat evalueren we'!$H$26:$K$26</c:f>
              <c:numCache>
                <c:formatCode>0%</c:formatCode>
                <c:ptCount val="4"/>
                <c:pt idx="0">
                  <c:v>0</c:v>
                </c:pt>
                <c:pt idx="1">
                  <c:v>0</c:v>
                </c:pt>
                <c:pt idx="2">
                  <c:v>0</c:v>
                </c:pt>
                <c:pt idx="3">
                  <c:v>0</c:v>
                </c:pt>
              </c:numCache>
            </c:numRef>
          </c:val>
          <c:extLst>
            <c:ext xmlns:c16="http://schemas.microsoft.com/office/drawing/2014/chart" uri="{C3380CC4-5D6E-409C-BE32-E72D297353CC}">
              <c16:uniqueId val="{00000003-AD4D-4E3E-BBD9-5BF15E08867E}"/>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we'!$H$22:$K$22</c:f>
              <c:strCache>
                <c:ptCount val="4"/>
                <c:pt idx="0">
                  <c:v>Focussen op competenties meer dan op kennis?</c:v>
                </c:pt>
                <c:pt idx="1">
                  <c:v>Focussen we op cruciale (sleutel)competenties?</c:v>
                </c:pt>
                <c:pt idx="2">
                  <c:v>Gaan we na of de leerlingen die (sleutel)competenties voldoende verwerven?</c:v>
                </c:pt>
                <c:pt idx="3">
                  <c:v>Hebben we zicht op hoe het leren van die (sleutel)competenties precies verloopt?</c:v>
                </c:pt>
              </c:strCache>
            </c:strRef>
          </c:cat>
          <c:val>
            <c:numRef>
              <c:f>'Wat evalueren we'!$H$27:$K$27</c:f>
              <c:numCache>
                <c:formatCode>0%</c:formatCode>
                <c:ptCount val="4"/>
                <c:pt idx="0">
                  <c:v>0</c:v>
                </c:pt>
                <c:pt idx="1">
                  <c:v>0</c:v>
                </c:pt>
                <c:pt idx="2">
                  <c:v>0</c:v>
                </c:pt>
                <c:pt idx="3">
                  <c:v>0</c:v>
                </c:pt>
              </c:numCache>
            </c:numRef>
          </c:val>
          <c:extLst>
            <c:ext xmlns:c16="http://schemas.microsoft.com/office/drawing/2014/chart" uri="{C3380CC4-5D6E-409C-BE32-E72D297353CC}">
              <c16:uniqueId val="{00000004-AD4D-4E3E-BBD9-5BF15E08867E}"/>
            </c:ext>
          </c:extLst>
        </c:ser>
        <c:dLbls>
          <c:dLblPos val="ctr"/>
          <c:showLegendKey val="0"/>
          <c:showVal val="1"/>
          <c:showCatName val="0"/>
          <c:showSerName val="0"/>
          <c:showPercent val="0"/>
          <c:showBubbleSize val="0"/>
        </c:dLbls>
        <c:gapWidth val="150"/>
        <c:overlap val="100"/>
        <c:axId val="1412509424"/>
        <c:axId val="1412510672"/>
      </c:barChart>
      <c:catAx>
        <c:axId val="14125094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12510672"/>
        <c:crosses val="autoZero"/>
        <c:auto val="1"/>
        <c:lblAlgn val="ctr"/>
        <c:lblOffset val="100"/>
        <c:noMultiLvlLbl val="0"/>
      </c:catAx>
      <c:valAx>
        <c:axId val="14125106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412509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Beschreven</a:t>
            </a:r>
            <a:r>
              <a:rPr lang="nl-BE" baseline="0"/>
              <a:t> in succescriteria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v>Helemaal niet</c:v>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we'!$L$22</c:f>
              <c:strCache>
                <c:ptCount val="1"/>
                <c:pt idx="0">
                  <c:v>Weten we heel duidelijk wat de leerlingen moeten leren?</c:v>
                </c:pt>
              </c:strCache>
            </c:strRef>
          </c:cat>
          <c:val>
            <c:numRef>
              <c:f>'Wat evalueren we'!$L$23</c:f>
              <c:numCache>
                <c:formatCode>0%</c:formatCode>
                <c:ptCount val="1"/>
                <c:pt idx="0">
                  <c:v>0</c:v>
                </c:pt>
              </c:numCache>
            </c:numRef>
          </c:val>
          <c:extLst>
            <c:ext xmlns:c16="http://schemas.microsoft.com/office/drawing/2014/chart" uri="{C3380CC4-5D6E-409C-BE32-E72D297353CC}">
              <c16:uniqueId val="{00000000-98BC-4C5E-B79F-A669234CC970}"/>
            </c:ext>
          </c:extLst>
        </c:ser>
        <c:ser>
          <c:idx val="1"/>
          <c:order val="1"/>
          <c:tx>
            <c:v>Niet echt</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we'!$L$22</c:f>
              <c:strCache>
                <c:ptCount val="1"/>
                <c:pt idx="0">
                  <c:v>Weten we heel duidelijk wat de leerlingen moeten leren?</c:v>
                </c:pt>
              </c:strCache>
            </c:strRef>
          </c:cat>
          <c:val>
            <c:numRef>
              <c:f>'Wat evalueren we'!$L$24</c:f>
              <c:numCache>
                <c:formatCode>0%</c:formatCode>
                <c:ptCount val="1"/>
                <c:pt idx="0">
                  <c:v>0</c:v>
                </c:pt>
              </c:numCache>
            </c:numRef>
          </c:val>
          <c:extLst>
            <c:ext xmlns:c16="http://schemas.microsoft.com/office/drawing/2014/chart" uri="{C3380CC4-5D6E-409C-BE32-E72D297353CC}">
              <c16:uniqueId val="{00000001-98BC-4C5E-B79F-A669234CC970}"/>
            </c:ext>
          </c:extLst>
        </c:ser>
        <c:ser>
          <c:idx val="2"/>
          <c:order val="2"/>
          <c:tx>
            <c:v>Af en toe</c:v>
          </c:tx>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we'!$L$22</c:f>
              <c:strCache>
                <c:ptCount val="1"/>
                <c:pt idx="0">
                  <c:v>Weten we heel duidelijk wat de leerlingen moeten leren?</c:v>
                </c:pt>
              </c:strCache>
            </c:strRef>
          </c:cat>
          <c:val>
            <c:numRef>
              <c:f>'Wat evalueren we'!$L$25</c:f>
              <c:numCache>
                <c:formatCode>0%</c:formatCode>
                <c:ptCount val="1"/>
                <c:pt idx="0">
                  <c:v>0</c:v>
                </c:pt>
              </c:numCache>
            </c:numRef>
          </c:val>
          <c:extLst>
            <c:ext xmlns:c16="http://schemas.microsoft.com/office/drawing/2014/chart" uri="{C3380CC4-5D6E-409C-BE32-E72D297353CC}">
              <c16:uniqueId val="{00000002-98BC-4C5E-B79F-A669234CC970}"/>
            </c:ext>
          </c:extLst>
        </c:ser>
        <c:ser>
          <c:idx val="3"/>
          <c:order val="3"/>
          <c:tx>
            <c:v>Redelijk</c:v>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we'!$L$22</c:f>
              <c:strCache>
                <c:ptCount val="1"/>
                <c:pt idx="0">
                  <c:v>Weten we heel duidelijk wat de leerlingen moeten leren?</c:v>
                </c:pt>
              </c:strCache>
            </c:strRef>
          </c:cat>
          <c:val>
            <c:numRef>
              <c:f>'Wat evalueren we'!$L$26</c:f>
              <c:numCache>
                <c:formatCode>0%</c:formatCode>
                <c:ptCount val="1"/>
                <c:pt idx="0">
                  <c:v>0</c:v>
                </c:pt>
              </c:numCache>
            </c:numRef>
          </c:val>
          <c:extLst>
            <c:ext xmlns:c16="http://schemas.microsoft.com/office/drawing/2014/chart" uri="{C3380CC4-5D6E-409C-BE32-E72D297353CC}">
              <c16:uniqueId val="{00000003-98BC-4C5E-B79F-A669234CC970}"/>
            </c:ext>
          </c:extLst>
        </c:ser>
        <c:ser>
          <c:idx val="4"/>
          <c:order val="4"/>
          <c:tx>
            <c:v>Helemaal</c:v>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'Wat evalueren we'!$L$22</c:f>
              <c:strCache>
                <c:ptCount val="1"/>
                <c:pt idx="0">
                  <c:v>Weten we heel duidelijk wat de leerlingen moeten leren?</c:v>
                </c:pt>
              </c:strCache>
            </c:strRef>
          </c:cat>
          <c:val>
            <c:numRef>
              <c:f>'Wat evalueren we'!$L$27</c:f>
              <c:numCache>
                <c:formatCode>0%</c:formatCode>
                <c:ptCount val="1"/>
                <c:pt idx="0">
                  <c:v>0</c:v>
                </c:pt>
              </c:numCache>
            </c:numRef>
          </c:val>
          <c:extLst>
            <c:ext xmlns:c16="http://schemas.microsoft.com/office/drawing/2014/chart" uri="{C3380CC4-5D6E-409C-BE32-E72D297353CC}">
              <c16:uniqueId val="{00000004-98BC-4C5E-B79F-A669234CC970}"/>
            </c:ext>
          </c:extLst>
        </c:ser>
        <c:dLbls>
          <c:dLblPos val="ctr"/>
          <c:showLegendKey val="0"/>
          <c:showVal val="1"/>
          <c:showCatName val="0"/>
          <c:showSerName val="0"/>
          <c:showPercent val="0"/>
          <c:showBubbleSize val="0"/>
        </c:dLbls>
        <c:gapWidth val="150"/>
        <c:overlap val="100"/>
        <c:axId val="1521502112"/>
        <c:axId val="1521510016"/>
      </c:barChart>
      <c:catAx>
        <c:axId val="1521502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1510016"/>
        <c:crosses val="autoZero"/>
        <c:auto val="1"/>
        <c:lblAlgn val="ctr"/>
        <c:lblOffset val="100"/>
        <c:noMultiLvlLbl val="0"/>
      </c:catAx>
      <c:valAx>
        <c:axId val="152151001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1521502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3</xdr:col>
      <xdr:colOff>0</xdr:colOff>
      <xdr:row>29</xdr:row>
      <xdr:rowOff>34290</xdr:rowOff>
    </xdr:from>
    <xdr:to>
      <xdr:col>7</xdr:col>
      <xdr:colOff>1752600</xdr:colOff>
      <xdr:row>44</xdr:row>
      <xdr:rowOff>80010</xdr:rowOff>
    </xdr:to>
    <xdr:graphicFrame macro="">
      <xdr:nvGraphicFramePr>
        <xdr:cNvPr id="2" name="Grafiek 1">
          <a:extLst>
            <a:ext uri="{FF2B5EF4-FFF2-40B4-BE49-F238E27FC236}">
              <a16:creationId xmlns:a16="http://schemas.microsoft.com/office/drawing/2014/main" id="{6F44ADA7-0677-47D6-911C-E0C29724F5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xdr:colOff>
      <xdr:row>29</xdr:row>
      <xdr:rowOff>26670</xdr:rowOff>
    </xdr:from>
    <xdr:to>
      <xdr:col>12</xdr:col>
      <xdr:colOff>7620</xdr:colOff>
      <xdr:row>44</xdr:row>
      <xdr:rowOff>26670</xdr:rowOff>
    </xdr:to>
    <xdr:graphicFrame macro="">
      <xdr:nvGraphicFramePr>
        <xdr:cNvPr id="6" name="Grafiek 5">
          <a:extLst>
            <a:ext uri="{FF2B5EF4-FFF2-40B4-BE49-F238E27FC236}">
              <a16:creationId xmlns:a16="http://schemas.microsoft.com/office/drawing/2014/main" id="{0CC612C0-471A-493B-9B54-3F759B4959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60960</xdr:colOff>
      <xdr:row>29</xdr:row>
      <xdr:rowOff>80010</xdr:rowOff>
    </xdr:from>
    <xdr:to>
      <xdr:col>19</xdr:col>
      <xdr:colOff>815340</xdr:colOff>
      <xdr:row>56</xdr:row>
      <xdr:rowOff>91440</xdr:rowOff>
    </xdr:to>
    <xdr:graphicFrame macro="">
      <xdr:nvGraphicFramePr>
        <xdr:cNvPr id="7" name="Grafiek 6">
          <a:extLst>
            <a:ext uri="{FF2B5EF4-FFF2-40B4-BE49-F238E27FC236}">
              <a16:creationId xmlns:a16="http://schemas.microsoft.com/office/drawing/2014/main" id="{2401041F-C248-4E34-BEA5-2C326E981F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937260</xdr:colOff>
      <xdr:row>29</xdr:row>
      <xdr:rowOff>179070</xdr:rowOff>
    </xdr:from>
    <xdr:to>
      <xdr:col>27</xdr:col>
      <xdr:colOff>1036320</xdr:colOff>
      <xdr:row>44</xdr:row>
      <xdr:rowOff>179070</xdr:rowOff>
    </xdr:to>
    <xdr:graphicFrame macro="">
      <xdr:nvGraphicFramePr>
        <xdr:cNvPr id="8" name="Grafiek 7">
          <a:extLst>
            <a:ext uri="{FF2B5EF4-FFF2-40B4-BE49-F238E27FC236}">
              <a16:creationId xmlns:a16="http://schemas.microsoft.com/office/drawing/2014/main" id="{CC6AAC58-32F2-421D-AAA1-8B56D90487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xdr:colOff>
      <xdr:row>29</xdr:row>
      <xdr:rowOff>26670</xdr:rowOff>
    </xdr:from>
    <xdr:to>
      <xdr:col>6</xdr:col>
      <xdr:colOff>2606040</xdr:colOff>
      <xdr:row>44</xdr:row>
      <xdr:rowOff>26670</xdr:rowOff>
    </xdr:to>
    <xdr:graphicFrame macro="">
      <xdr:nvGraphicFramePr>
        <xdr:cNvPr id="6" name="Grafiek 5">
          <a:extLst>
            <a:ext uri="{FF2B5EF4-FFF2-40B4-BE49-F238E27FC236}">
              <a16:creationId xmlns:a16="http://schemas.microsoft.com/office/drawing/2014/main" id="{1131F124-3C3F-43D1-9979-2919E61F4D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1318260</xdr:colOff>
      <xdr:row>45</xdr:row>
      <xdr:rowOff>19050</xdr:rowOff>
    </xdr:from>
    <xdr:to>
      <xdr:col>7</xdr:col>
      <xdr:colOff>495300</xdr:colOff>
      <xdr:row>60</xdr:row>
      <xdr:rowOff>19050</xdr:rowOff>
    </xdr:to>
    <xdr:graphicFrame macro="">
      <xdr:nvGraphicFramePr>
        <xdr:cNvPr id="7" name="Grafiek 6">
          <a:extLst>
            <a:ext uri="{FF2B5EF4-FFF2-40B4-BE49-F238E27FC236}">
              <a16:creationId xmlns:a16="http://schemas.microsoft.com/office/drawing/2014/main" id="{CFE8BE86-1FA2-454D-9719-A4F7C7AD40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15240</xdr:colOff>
      <xdr:row>61</xdr:row>
      <xdr:rowOff>3810</xdr:rowOff>
    </xdr:from>
    <xdr:to>
      <xdr:col>7</xdr:col>
      <xdr:colOff>487680</xdr:colOff>
      <xdr:row>76</xdr:row>
      <xdr:rowOff>3810</xdr:rowOff>
    </xdr:to>
    <xdr:graphicFrame macro="">
      <xdr:nvGraphicFramePr>
        <xdr:cNvPr id="8" name="Grafiek 7">
          <a:extLst>
            <a:ext uri="{FF2B5EF4-FFF2-40B4-BE49-F238E27FC236}">
              <a16:creationId xmlns:a16="http://schemas.microsoft.com/office/drawing/2014/main" id="{8D40D4CE-113B-4607-89ED-8487D5EDA3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68580</xdr:colOff>
      <xdr:row>29</xdr:row>
      <xdr:rowOff>72390</xdr:rowOff>
    </xdr:from>
    <xdr:to>
      <xdr:col>11</xdr:col>
      <xdr:colOff>30480</xdr:colOff>
      <xdr:row>44</xdr:row>
      <xdr:rowOff>72390</xdr:rowOff>
    </xdr:to>
    <xdr:graphicFrame macro="">
      <xdr:nvGraphicFramePr>
        <xdr:cNvPr id="9" name="Grafiek 8">
          <a:extLst>
            <a:ext uri="{FF2B5EF4-FFF2-40B4-BE49-F238E27FC236}">
              <a16:creationId xmlns:a16="http://schemas.microsoft.com/office/drawing/2014/main" id="{CE490BE1-C85B-4817-B5BA-1706F75919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144780</xdr:colOff>
      <xdr:row>29</xdr:row>
      <xdr:rowOff>72390</xdr:rowOff>
    </xdr:from>
    <xdr:to>
      <xdr:col>14</xdr:col>
      <xdr:colOff>38100</xdr:colOff>
      <xdr:row>44</xdr:row>
      <xdr:rowOff>72390</xdr:rowOff>
    </xdr:to>
    <xdr:graphicFrame macro="">
      <xdr:nvGraphicFramePr>
        <xdr:cNvPr id="10" name="Grafiek 9">
          <a:extLst>
            <a:ext uri="{FF2B5EF4-FFF2-40B4-BE49-F238E27FC236}">
              <a16:creationId xmlns:a16="http://schemas.microsoft.com/office/drawing/2014/main" id="{84FD5F95-1869-4EC5-93FD-4FC971F704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129540</xdr:colOff>
      <xdr:row>44</xdr:row>
      <xdr:rowOff>140970</xdr:rowOff>
    </xdr:from>
    <xdr:to>
      <xdr:col>14</xdr:col>
      <xdr:colOff>0</xdr:colOff>
      <xdr:row>59</xdr:row>
      <xdr:rowOff>140970</xdr:rowOff>
    </xdr:to>
    <xdr:graphicFrame macro="">
      <xdr:nvGraphicFramePr>
        <xdr:cNvPr id="11" name="Grafiek 10">
          <a:extLst>
            <a:ext uri="{FF2B5EF4-FFF2-40B4-BE49-F238E27FC236}">
              <a16:creationId xmlns:a16="http://schemas.microsoft.com/office/drawing/2014/main" id="{920469DD-2D26-40B2-B28A-764FD8FC94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1310640</xdr:colOff>
      <xdr:row>29</xdr:row>
      <xdr:rowOff>80010</xdr:rowOff>
    </xdr:from>
    <xdr:to>
      <xdr:col>8</xdr:col>
      <xdr:colOff>7620</xdr:colOff>
      <xdr:row>44</xdr:row>
      <xdr:rowOff>80010</xdr:rowOff>
    </xdr:to>
    <xdr:graphicFrame macro="">
      <xdr:nvGraphicFramePr>
        <xdr:cNvPr id="2" name="Grafiek 1">
          <a:extLst>
            <a:ext uri="{FF2B5EF4-FFF2-40B4-BE49-F238E27FC236}">
              <a16:creationId xmlns:a16="http://schemas.microsoft.com/office/drawing/2014/main" id="{B2FB3345-3ADA-47BB-9374-54467B2FC7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91440</xdr:colOff>
      <xdr:row>29</xdr:row>
      <xdr:rowOff>118110</xdr:rowOff>
    </xdr:from>
    <xdr:to>
      <xdr:col>16</xdr:col>
      <xdr:colOff>22860</xdr:colOff>
      <xdr:row>51</xdr:row>
      <xdr:rowOff>91440</xdr:rowOff>
    </xdr:to>
    <xdr:graphicFrame macro="">
      <xdr:nvGraphicFramePr>
        <xdr:cNvPr id="3" name="Grafiek 2">
          <a:extLst>
            <a:ext uri="{FF2B5EF4-FFF2-40B4-BE49-F238E27FC236}">
              <a16:creationId xmlns:a16="http://schemas.microsoft.com/office/drawing/2014/main" id="{28F75224-EB52-4A23-BB26-FC952BE488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91440</xdr:colOff>
      <xdr:row>51</xdr:row>
      <xdr:rowOff>179070</xdr:rowOff>
    </xdr:from>
    <xdr:to>
      <xdr:col>13</xdr:col>
      <xdr:colOff>396240</xdr:colOff>
      <xdr:row>66</xdr:row>
      <xdr:rowOff>179070</xdr:rowOff>
    </xdr:to>
    <xdr:graphicFrame macro="">
      <xdr:nvGraphicFramePr>
        <xdr:cNvPr id="4" name="Grafiek 3">
          <a:extLst>
            <a:ext uri="{FF2B5EF4-FFF2-40B4-BE49-F238E27FC236}">
              <a16:creationId xmlns:a16="http://schemas.microsoft.com/office/drawing/2014/main" id="{8D06CBA3-B286-4E32-9364-BAF23709DC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457200</xdr:colOff>
      <xdr:row>29</xdr:row>
      <xdr:rowOff>156210</xdr:rowOff>
    </xdr:from>
    <xdr:to>
      <xdr:col>24</xdr:col>
      <xdr:colOff>1173480</xdr:colOff>
      <xdr:row>58</xdr:row>
      <xdr:rowOff>68580</xdr:rowOff>
    </xdr:to>
    <xdr:graphicFrame macro="">
      <xdr:nvGraphicFramePr>
        <xdr:cNvPr id="5" name="Grafiek 4">
          <a:extLst>
            <a:ext uri="{FF2B5EF4-FFF2-40B4-BE49-F238E27FC236}">
              <a16:creationId xmlns:a16="http://schemas.microsoft.com/office/drawing/2014/main" id="{BB3AA6FA-52AB-4DCB-9A5D-0B8113272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30</xdr:row>
      <xdr:rowOff>19050</xdr:rowOff>
    </xdr:from>
    <xdr:to>
      <xdr:col>7</xdr:col>
      <xdr:colOff>7620</xdr:colOff>
      <xdr:row>45</xdr:row>
      <xdr:rowOff>19050</xdr:rowOff>
    </xdr:to>
    <xdr:graphicFrame macro="">
      <xdr:nvGraphicFramePr>
        <xdr:cNvPr id="2" name="Grafiek 1">
          <a:extLst>
            <a:ext uri="{FF2B5EF4-FFF2-40B4-BE49-F238E27FC236}">
              <a16:creationId xmlns:a16="http://schemas.microsoft.com/office/drawing/2014/main" id="{151018AF-4518-46E7-9C2D-C13CF854F7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106680</xdr:colOff>
      <xdr:row>30</xdr:row>
      <xdr:rowOff>41910</xdr:rowOff>
    </xdr:from>
    <xdr:to>
      <xdr:col>10</xdr:col>
      <xdr:colOff>1714500</xdr:colOff>
      <xdr:row>49</xdr:row>
      <xdr:rowOff>129540</xdr:rowOff>
    </xdr:to>
    <xdr:graphicFrame macro="">
      <xdr:nvGraphicFramePr>
        <xdr:cNvPr id="3" name="Grafiek 2">
          <a:extLst>
            <a:ext uri="{FF2B5EF4-FFF2-40B4-BE49-F238E27FC236}">
              <a16:creationId xmlns:a16="http://schemas.microsoft.com/office/drawing/2014/main" id="{F7A0DCCA-4630-47DC-BD16-186F5ED509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91440</xdr:colOff>
      <xdr:row>50</xdr:row>
      <xdr:rowOff>110490</xdr:rowOff>
    </xdr:from>
    <xdr:to>
      <xdr:col>10</xdr:col>
      <xdr:colOff>1691640</xdr:colOff>
      <xdr:row>65</xdr:row>
      <xdr:rowOff>110490</xdr:rowOff>
    </xdr:to>
    <xdr:graphicFrame macro="">
      <xdr:nvGraphicFramePr>
        <xdr:cNvPr id="4" name="Grafiek 3">
          <a:extLst>
            <a:ext uri="{FF2B5EF4-FFF2-40B4-BE49-F238E27FC236}">
              <a16:creationId xmlns:a16="http://schemas.microsoft.com/office/drawing/2014/main" id="{0431B9D4-C0BB-4971-A125-20D695B4F9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76200</xdr:colOff>
      <xdr:row>30</xdr:row>
      <xdr:rowOff>41910</xdr:rowOff>
    </xdr:from>
    <xdr:to>
      <xdr:col>15</xdr:col>
      <xdr:colOff>1470660</xdr:colOff>
      <xdr:row>47</xdr:row>
      <xdr:rowOff>91440</xdr:rowOff>
    </xdr:to>
    <xdr:graphicFrame macro="">
      <xdr:nvGraphicFramePr>
        <xdr:cNvPr id="5" name="Grafiek 4">
          <a:extLst>
            <a:ext uri="{FF2B5EF4-FFF2-40B4-BE49-F238E27FC236}">
              <a16:creationId xmlns:a16="http://schemas.microsoft.com/office/drawing/2014/main" id="{59C7EA9C-0733-4AB0-AA67-EEF3959079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53340</xdr:colOff>
      <xdr:row>30</xdr:row>
      <xdr:rowOff>49530</xdr:rowOff>
    </xdr:from>
    <xdr:to>
      <xdr:col>18</xdr:col>
      <xdr:colOff>1798320</xdr:colOff>
      <xdr:row>47</xdr:row>
      <xdr:rowOff>68580</xdr:rowOff>
    </xdr:to>
    <xdr:graphicFrame macro="">
      <xdr:nvGraphicFramePr>
        <xdr:cNvPr id="6" name="Grafiek 5">
          <a:extLst>
            <a:ext uri="{FF2B5EF4-FFF2-40B4-BE49-F238E27FC236}">
              <a16:creationId xmlns:a16="http://schemas.microsoft.com/office/drawing/2014/main" id="{1BE89E81-5126-4CE2-8364-1D59636D7E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114300</xdr:colOff>
      <xdr:row>30</xdr:row>
      <xdr:rowOff>72390</xdr:rowOff>
    </xdr:from>
    <xdr:to>
      <xdr:col>22</xdr:col>
      <xdr:colOff>1524000</xdr:colOff>
      <xdr:row>50</xdr:row>
      <xdr:rowOff>30480</xdr:rowOff>
    </xdr:to>
    <xdr:graphicFrame macro="">
      <xdr:nvGraphicFramePr>
        <xdr:cNvPr id="7" name="Grafiek 6">
          <a:extLst>
            <a:ext uri="{FF2B5EF4-FFF2-40B4-BE49-F238E27FC236}">
              <a16:creationId xmlns:a16="http://schemas.microsoft.com/office/drawing/2014/main" id="{69FA454F-0D48-4DB0-B8F1-F1975FFB9B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106680</xdr:colOff>
      <xdr:row>50</xdr:row>
      <xdr:rowOff>140970</xdr:rowOff>
    </xdr:from>
    <xdr:to>
      <xdr:col>22</xdr:col>
      <xdr:colOff>1524000</xdr:colOff>
      <xdr:row>65</xdr:row>
      <xdr:rowOff>140970</xdr:rowOff>
    </xdr:to>
    <xdr:graphicFrame macro="">
      <xdr:nvGraphicFramePr>
        <xdr:cNvPr id="8" name="Grafiek 7">
          <a:extLst>
            <a:ext uri="{FF2B5EF4-FFF2-40B4-BE49-F238E27FC236}">
              <a16:creationId xmlns:a16="http://schemas.microsoft.com/office/drawing/2014/main" id="{258D9915-5C48-475A-9B91-5B6B482566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1310640</xdr:colOff>
      <xdr:row>29</xdr:row>
      <xdr:rowOff>41910</xdr:rowOff>
    </xdr:from>
    <xdr:to>
      <xdr:col>6</xdr:col>
      <xdr:colOff>1493520</xdr:colOff>
      <xdr:row>44</xdr:row>
      <xdr:rowOff>41910</xdr:rowOff>
    </xdr:to>
    <xdr:graphicFrame macro="">
      <xdr:nvGraphicFramePr>
        <xdr:cNvPr id="2" name="Grafiek 1">
          <a:extLst>
            <a:ext uri="{FF2B5EF4-FFF2-40B4-BE49-F238E27FC236}">
              <a16:creationId xmlns:a16="http://schemas.microsoft.com/office/drawing/2014/main" id="{42AA410C-427D-4CA3-88CD-88E37C444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xdr:colOff>
      <xdr:row>44</xdr:row>
      <xdr:rowOff>118110</xdr:rowOff>
    </xdr:from>
    <xdr:to>
      <xdr:col>7</xdr:col>
      <xdr:colOff>0</xdr:colOff>
      <xdr:row>59</xdr:row>
      <xdr:rowOff>118110</xdr:rowOff>
    </xdr:to>
    <xdr:graphicFrame macro="">
      <xdr:nvGraphicFramePr>
        <xdr:cNvPr id="3" name="Grafiek 2">
          <a:extLst>
            <a:ext uri="{FF2B5EF4-FFF2-40B4-BE49-F238E27FC236}">
              <a16:creationId xmlns:a16="http://schemas.microsoft.com/office/drawing/2014/main" id="{1A17E3CF-140B-489B-AC80-18D3702509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30480</xdr:colOff>
      <xdr:row>29</xdr:row>
      <xdr:rowOff>87630</xdr:rowOff>
    </xdr:from>
    <xdr:to>
      <xdr:col>10</xdr:col>
      <xdr:colOff>274320</xdr:colOff>
      <xdr:row>44</xdr:row>
      <xdr:rowOff>87630</xdr:rowOff>
    </xdr:to>
    <xdr:graphicFrame macro="">
      <xdr:nvGraphicFramePr>
        <xdr:cNvPr id="4" name="Grafiek 3">
          <a:extLst>
            <a:ext uri="{FF2B5EF4-FFF2-40B4-BE49-F238E27FC236}">
              <a16:creationId xmlns:a16="http://schemas.microsoft.com/office/drawing/2014/main" id="{B2032B76-1959-4C7A-B985-6B21B97700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365760</xdr:colOff>
      <xdr:row>29</xdr:row>
      <xdr:rowOff>133350</xdr:rowOff>
    </xdr:from>
    <xdr:to>
      <xdr:col>14</xdr:col>
      <xdr:colOff>1653540</xdr:colOff>
      <xdr:row>44</xdr:row>
      <xdr:rowOff>133350</xdr:rowOff>
    </xdr:to>
    <xdr:graphicFrame macro="">
      <xdr:nvGraphicFramePr>
        <xdr:cNvPr id="5" name="Grafiek 4">
          <a:extLst>
            <a:ext uri="{FF2B5EF4-FFF2-40B4-BE49-F238E27FC236}">
              <a16:creationId xmlns:a16="http://schemas.microsoft.com/office/drawing/2014/main" id="{CDA09B58-9012-4337-B06F-2B6B47E50D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53340</xdr:colOff>
      <xdr:row>29</xdr:row>
      <xdr:rowOff>163830</xdr:rowOff>
    </xdr:from>
    <xdr:to>
      <xdr:col>19</xdr:col>
      <xdr:colOff>60960</xdr:colOff>
      <xdr:row>44</xdr:row>
      <xdr:rowOff>163830</xdr:rowOff>
    </xdr:to>
    <xdr:graphicFrame macro="">
      <xdr:nvGraphicFramePr>
        <xdr:cNvPr id="6" name="Grafiek 5">
          <a:extLst>
            <a:ext uri="{FF2B5EF4-FFF2-40B4-BE49-F238E27FC236}">
              <a16:creationId xmlns:a16="http://schemas.microsoft.com/office/drawing/2014/main" id="{E93C8273-1074-4842-B124-F53A600C09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220980</xdr:colOff>
      <xdr:row>30</xdr:row>
      <xdr:rowOff>3810</xdr:rowOff>
    </xdr:from>
    <xdr:to>
      <xdr:col>23</xdr:col>
      <xdr:colOff>15240</xdr:colOff>
      <xdr:row>45</xdr:row>
      <xdr:rowOff>3810</xdr:rowOff>
    </xdr:to>
    <xdr:graphicFrame macro="">
      <xdr:nvGraphicFramePr>
        <xdr:cNvPr id="7" name="Grafiek 6">
          <a:extLst>
            <a:ext uri="{FF2B5EF4-FFF2-40B4-BE49-F238E27FC236}">
              <a16:creationId xmlns:a16="http://schemas.microsoft.com/office/drawing/2014/main" id="{F0796525-ABE7-4069-8EC1-18EA10F8CF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38100</xdr:colOff>
      <xdr:row>30</xdr:row>
      <xdr:rowOff>19050</xdr:rowOff>
    </xdr:from>
    <xdr:to>
      <xdr:col>28</xdr:col>
      <xdr:colOff>30480</xdr:colOff>
      <xdr:row>45</xdr:row>
      <xdr:rowOff>19050</xdr:rowOff>
    </xdr:to>
    <xdr:graphicFrame macro="">
      <xdr:nvGraphicFramePr>
        <xdr:cNvPr id="8" name="Grafiek 7">
          <a:extLst>
            <a:ext uri="{FF2B5EF4-FFF2-40B4-BE49-F238E27FC236}">
              <a16:creationId xmlns:a16="http://schemas.microsoft.com/office/drawing/2014/main" id="{98DF18CE-6958-441F-9D0B-7F6BC6E8CF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DK4" totalsRowShown="0" headerRowDxfId="115">
  <autoFilter ref="A3:DK4" xr:uid="{00000000-0009-0000-0100-000001000000}"/>
  <tableColumns count="115">
    <tableColumn id="8" xr3:uid="{00000000-0010-0000-0000-000008000000}" name="Dient evalueren om informatie te vergaren over het leren?" dataDxfId="114"/>
    <tableColumn id="9" xr3:uid="{00000000-0010-0000-0000-000009000000}" name="Dient evalueren om beslissingen te nemen over het verdere leertraject van de leerling?" dataDxfId="113"/>
    <tableColumn id="10" xr3:uid="{00000000-0010-0000-0000-00000A000000}" name="(Meest wenselijke) Dient evalueren om het leerproces te beïnvloeden en te ondersteunen?" dataDxfId="112"/>
    <tableColumn id="11" xr3:uid="{00000000-0010-0000-0000-00000B000000}" name="Helpt evalueren ons bepalen welke ondersteuning de leerling nodig heeft?" dataDxfId="111"/>
    <tableColumn id="12" xr3:uid="{00000000-0010-0000-0000-00000C000000}" name="Helpt evalueren ons bepalen hoe het onderwijs beter aan de behoeftes van de leerling(en) kan worden aangepast?" dataDxfId="110"/>
    <tableColumn id="13" xr3:uid="{00000000-0010-0000-0000-00000D000000}" name="Geloven leerkrachten en leerlingen in een growth mindset? " dataDxfId="109"/>
    <tableColumn id="14" xr3:uid="{00000000-0010-0000-0000-00000E000000}" name="Spreek en denk je in de taal van het worden? (growth mindset)" dataDxfId="108"/>
    <tableColumn id="15" xr3:uid="{00000000-0010-0000-0000-00000F000000}" name="Geloven leerkrachten en leerlingen dat falen mag?" dataDxfId="107"/>
    <tableColumn id="16" xr3:uid="{00000000-0010-0000-0000-000010000000}" name="Streven leerkrachten en leerlingen niet (enkel) naar perfectie, maar (eerder) naar duurzame leereffecten?" dataDxfId="106"/>
    <tableColumn id="17" xr3:uid="{00000000-0010-0000-0000-000011000000}" name="Zijn leerlingen autonoom gemotiveerd aan het werk? (ze zijn intrinsiek gemotiveerd)" dataDxfId="105"/>
    <tableColumn id="18" xr3:uid="{00000000-0010-0000-0000-000012000000}" name="Geeft leren in jullie klas of school energie?" dataDxfId="104"/>
    <tableColumn id="19" xr3:uid="{00000000-0010-0000-0000-000013000000}" name="Leren leerlingen voor zichzelf in plaats van voor de leerkracht of hun ouders?" dataDxfId="103"/>
    <tableColumn id="20" xr3:uid="{00000000-0010-0000-0000-000014000000}" name="Leren leerlingen met plezier en leggen ze zichzelf geen interne druk of schuld op? (stellen vragen over de leerstof, maken vrijwillig extra oefeningen,...)" dataDxfId="102"/>
    <tableColumn id="21" xr3:uid="{00000000-0010-0000-0000-000015000000}" name="Ervaren leerlingen autonomie op school?" dataDxfId="101"/>
    <tableColumn id="22" xr3:uid="{00000000-0010-0000-0000-000016000000}" name="Stimuleren wij zelfwaarde en vitaliteit?" dataDxfId="100"/>
    <tableColumn id="23" xr3:uid="{00000000-0010-0000-0000-000017000000}" name="Stimuleren wij creativiteit en eigen invulling?" dataDxfId="99"/>
    <tableColumn id="24" xr3:uid="{00000000-0010-0000-0000-000018000000}" name="Voelen leerlingen zich veilig tijdens het uitvoeren van leertaken?" dataDxfId="98"/>
    <tableColumn id="25" xr3:uid="{00000000-0010-0000-0000-000019000000}" name="Durven leerlingen risico's nemen en fouten maken?" dataDxfId="97"/>
    <tableColumn id="26" xr3:uid="{00000000-0010-0000-0000-00001A000000}" name="Voelen leerlingen zich verbonden op onze school?" dataDxfId="96"/>
    <tableColumn id="27" xr3:uid="{00000000-0010-0000-0000-00001B000000}" name="Stimuleren wij coöperatief werk en deelgenootschap?" dataDxfId="95"/>
    <tableColumn id="28" xr3:uid="{00000000-0010-0000-0000-00001C000000}" name="Voelen leerlingen zich competent op onze school?" dataDxfId="94"/>
    <tableColumn id="29" xr3:uid="{00000000-0010-0000-0000-00001D000000}" name="Stimuleren wij leervreugde en betrokkenheid?" dataDxfId="93"/>
    <tableColumn id="30" xr3:uid="{00000000-0010-0000-0000-00001E000000}" name="Stimuleren wij volharding en het intrinsiek willen bijleren?" dataDxfId="92"/>
    <tableColumn id="31" xr3:uid="{00000000-0010-0000-0000-00001F000000}" name="Bekijken we de leerling vanuit een waarderend perspectief?" dataDxfId="91"/>
    <tableColumn id="32" xr3:uid="{00000000-0010-0000-0000-000020000000}" name="Als je wil kan je hieronder over 'Waarom evalueren we' nog iets toevoegen." dataDxfId="90"/>
    <tableColumn id="2" xr3:uid="{03BF45AD-BE78-4479-A9B7-6741E2FF4337}" name="Kolom2" dataDxfId="89"/>
    <tableColumn id="33" xr3:uid="{00000000-0010-0000-0000-000021000000}" name="Bekijken we de leerling in zijn geheel?" dataDxfId="88"/>
    <tableColumn id="34" xr3:uid="{00000000-0010-0000-0000-000022000000}" name="Hebben we vooral oog voor het proces, eerder dan het eindresultaat?" dataDxfId="87"/>
    <tableColumn id="35" xr3:uid="{00000000-0010-0000-0000-000023000000}" name="Zetten we naast proces en product , ook in op feedback op zelfsturing?" dataDxfId="86"/>
    <tableColumn id="36" xr3:uid="{00000000-0010-0000-0000-000024000000}" name="Bannen we zoveel mogelijk feedback op het niveau van de persoon zelf (wat voor iemand is de leerling) omdat die op lange termijn het minst voedend is en een fixed mindset in de hand werkt?" dataDxfId="85"/>
    <tableColumn id="37" xr3:uid="{00000000-0010-0000-0000-000025000000}" name="Focussen we meer op competenties dan op kennis?" dataDxfId="84"/>
    <tableColumn id="38" xr3:uid="{00000000-0010-0000-0000-000026000000}" name="Focussen we op cruciale (sleutel)competenties?" dataDxfId="83"/>
    <tableColumn id="120" xr3:uid="{BDAF4EF1-34E0-4136-B569-C7E8D6EC2D92}" name="Gaan we na of de leerlingen die (sleutel)competenties voldoende verwerven?" dataDxfId="82"/>
    <tableColumn id="119" xr3:uid="{6E1CD495-D1DB-4FE0-8626-B2462AFE7D71}" name="Hebben we zicht op hoe het leren van die (sleutel)competenties precies verloopt?" dataDxfId="81"/>
    <tableColumn id="39" xr3:uid="{00000000-0010-0000-0000-000027000000}" name="Weten we heel duidelijk wat de leerlingen moeten leren?" dataDxfId="80"/>
    <tableColumn id="40" xr3:uid="{00000000-0010-0000-0000-000028000000}" name="Weten we heel duidelijk wat wij als school belangrijk vinden?" dataDxfId="79"/>
    <tableColumn id="43" xr3:uid="{00000000-0010-0000-0000-00002B000000}" name="Bieden we leerkansen aan in authentieke situaties?" dataDxfId="78"/>
    <tableColumn id="44" xr3:uid="{00000000-0010-0000-0000-00002C000000}" name="Als je wil, kan je hieronder over 'Wat evalueren we' nog iets toevoegen." dataDxfId="77"/>
    <tableColumn id="3" xr3:uid="{329BD016-0DF3-47C7-A03A-CF471564D391}" name="Kolom3" dataDxfId="76"/>
    <tableColumn id="45" xr3:uid="{00000000-0010-0000-0000-00002D000000}" name="Evalueren we vanuit verschillende invalshoeken?" dataDxfId="75"/>
    <tableColumn id="46" xr3:uid="{00000000-0010-0000-0000-00002E000000}" name="Evalueren we op verschillende manieren?" dataDxfId="74"/>
    <tableColumn id="47" xr3:uid="{00000000-0010-0000-0000-00002F000000}" name="Evalueren we in verschillende contexten?" dataDxfId="73"/>
    <tableColumn id="48" xr3:uid="{00000000-0010-0000-0000-000030000000}" name="Is de vorm van evalueren aangepast aan het doel (waarom) en de inhoud (wat) van de les?" dataDxfId="72"/>
    <tableColumn id="49" xr3:uid="{00000000-0010-0000-0000-000031000000}" name="Worden er niet alleen testen afgenomen, maar diverse methodes gehanteerd (zoals portfolio, werkstukken, presentaties,...)?" dataDxfId="71"/>
    <tableColumn id="50" xr3:uid="{00000000-0010-0000-0000-000032000000}" name="Hebben we voldoende aandacht voor het permanent observeren van leerlingen?" dataDxfId="70"/>
    <tableColumn id="51" xr3:uid="{00000000-0010-0000-0000-000033000000}" name="Vragen wij ons bij het observeren af: hoe verloopt het leerproces?" dataDxfId="69"/>
    <tableColumn id="52" xr3:uid="{00000000-0010-0000-0000-000034000000}" name="Vragen we ons bij het observeren af: hoe kan dat leerproces zo goed mogelijk ondersteund worden?" dataDxfId="68"/>
    <tableColumn id="53" xr3:uid="{00000000-0010-0000-0000-000035000000}" name="Vragen we ons bij het observeren af: wat heeft het kind nodig om de volgende stap in de ontwikkeling te zetten?" dataDxfId="67"/>
    <tableColumn id="54" xr3:uid="{00000000-0010-0000-0000-000036000000}" name="Stellen we deze vraag ook aan het kind zelf: wat heb jij nu nodig om de volgende stap te zetten?" dataDxfId="66"/>
    <tableColumn id="55" xr3:uid="{00000000-0010-0000-0000-000037000000}" name="Houden we minstens twee observaties op verschillende tijdstippen die met elkaar worden vergeleken om te zien of en hoeveel iemand heeft bijgeleerd?" dataDxfId="65"/>
    <tableColumn id="56" xr3:uid="{00000000-0010-0000-0000-000038000000}" name="Delen we deze ontwikkeling met de leerling zodat de groei voor hen zichtbaar wordt en hen verder motiveert?" dataDxfId="64"/>
    <tableColumn id="57" xr3:uid="{00000000-0010-0000-0000-000039000000}" name="Geven we de leerlingen ook zelf de ruimte om hun evaluatieproces zichtbaar en bespreekbaar te maken?" dataDxfId="63"/>
    <tableColumn id="58" xr3:uid="{00000000-0010-0000-0000-00003A000000}" name="Wordt er niet alleen geëvalueerd na het leren, maar ook voor en tijdens het leren?" dataDxfId="62"/>
    <tableColumn id="59" xr3:uid="{00000000-0010-0000-0000-00003B000000}" name="Wisselen we summatief en formatief evalueren voldoende af?" dataDxfId="61"/>
    <tableColumn id="60" xr3:uid="{00000000-0010-0000-0000-00003C000000}" name="Kennen we ons doel en waarde van de summatieve toetsen?" dataDxfId="60"/>
    <tableColumn id="61" xr3:uid="{00000000-0010-0000-0000-00003D000000}" name="Weten we wat we met die summatieve toetsen in kaart willen brengen op kind-, klas- en schoolniveau?" dataDxfId="59"/>
    <tableColumn id="62" xr3:uid="{00000000-0010-0000-0000-00003E000000}" name="Weten we waarom we (niet) werken met genormeerde testen of paralleltoetsen?" dataDxfId="58"/>
    <tableColumn id="63" xr3:uid="{00000000-0010-0000-0000-00003F000000}" name="Weten we wat we willen doen met de verzamelde data van deze testen?" dataDxfId="57"/>
    <tableColumn id="64" xr3:uid="{00000000-0010-0000-0000-000040000000}" name="Zijn we ons bewust dat het (herhaaldelijk) uitdelen van (slechte) punten negatieve gevolgen heeft po het zelfvertrouwen en het geloof in eigen leer-kracht?" dataDxfId="56"/>
    <tableColumn id="65" xr3:uid="{00000000-0010-0000-0000-000041000000}" name="Zijn we er ons van bewust dat een test wel 'iets' evalueert, maar lang niet alles evalueert?" dataDxfId="55"/>
    <tableColumn id="66" xr3:uid="{00000000-0010-0000-0000-000042000000}" name="Zijn we er ons van bewust dat een test één enkele momentopname is?" dataDxfId="54"/>
    <tableColumn id="67" xr3:uid="{00000000-0010-0000-0000-000043000000}" name="Zijn we er ons van bewust dat een test toetst wat makkelijk te testen valt maar dat heel wat (sleutel)competenties complexer te evalueren zijn?" dataDxfId="53"/>
    <tableColumn id="68" xr3:uid="{00000000-0010-0000-0000-000044000000}" name="Zijn we ons ervan bewust dat (overmatig) testen afnemen, past in het huidig neoliberale denken dat in onze westerse maatschappij nu zo dominant aanwezig is?" dataDxfId="52"/>
    <tableColumn id="69" xr3:uid="{00000000-0010-0000-0000-000045000000}" name="Als je wil kan je hieronder over 'hoe evalueren we' nog iets toevoegen." dataDxfId="51"/>
    <tableColumn id="4" xr3:uid="{9E460192-B6E8-4BB0-99CF-8F23E4CE6E60}" name="Kolom4" dataDxfId="50"/>
    <tableColumn id="70" xr3:uid="{00000000-0010-0000-0000-000046000000}" name="Koppelen we aan elke toets of resultaat ook altijd een moment of inhoud van feedback?" dataDxfId="49"/>
    <tableColumn id="71" xr3:uid="{00000000-0010-0000-0000-000047000000}" name="Betrekken we leerlingen bij hun evaluatie?" dataDxfId="48"/>
    <tableColumn id="72" xr3:uid="{00000000-0010-0000-0000-000048000000}" name="Worden (mede) leerlingen betrokken in het geven van (peer)evaluatie?" dataDxfId="47"/>
    <tableColumn id="73" xr3:uid="{00000000-0010-0000-0000-000049000000}" name="Worden ouders betrokken bij het evalueren en ondersteunen van de leerling?" dataDxfId="46"/>
    <tableColumn id="74" xr3:uid="{00000000-0010-0000-0000-00004A000000}" name="Krijgen leerlingen een doelgerichte opdracht waarbij ze zelf een maatstaf in handen hebben en waardoor evaluatie transparant wordt? (= het is duidelijk waarop ze geëvalueerd zullen worden)" dataDxfId="45"/>
    <tableColumn id="75" xr3:uid="{00000000-0010-0000-0000-00004B000000}" name="Zijn de maatstaven fair? (= alle leerlingen worden op dezelfde manier geëvalueerd)" dataDxfId="44"/>
    <tableColumn id="76" xr3:uid="{00000000-0010-0000-0000-00004C000000}" name="Zijn de maatstaven objectief? (= niet het subjectieve oordeel van de leerkracht)" dataDxfId="43"/>
    <tableColumn id="77" xr3:uid="{00000000-0010-0000-0000-00004D000000}" name="Gebruiken we de volgende drie stappen bij formatief evalueren: feed up (waar moet ik naar toe), feed back (waar sta ik nu) en feed forward (hoe gaan we nu verder)?" dataDxfId="42"/>
    <tableColumn id="78" xr3:uid="{00000000-0010-0000-0000-00004E000000}" name="Feed up. Werken we met succescriteria: doelen of verwachtingen concreet formuleren in duidelijke criteria of observeerbaar gedrag?" dataDxfId="41"/>
    <tableColumn id="79" xr3:uid="{00000000-0010-0000-0000-00004F000000}" name="Bepalen we die succescriteria samen met de groep?" dataDxfId="40"/>
    <tableColumn id="80" xr3:uid="{00000000-0010-0000-0000-000050000000}" name="Kiezen we bewust wanneer (voor/tijdens/na?) we de succescriteria voor dat specifiek doel bepalen?" dataDxfId="39"/>
    <tableColumn id="81" xr3:uid="{00000000-0010-0000-0000-000051000000}" name="Is de daaropvolgende feedback gekoppeld aan deze succescriteria?" dataDxfId="38"/>
    <tableColumn id="82" xr3:uid="{00000000-0010-0000-0000-000052000000}" name="Formuleren we in die feedback dan nieuwe leerdoelen die nog dichter liggen bij de afgesproken succescriteria?" dataDxfId="37"/>
    <tableColumn id="83" xr3:uid="{00000000-0010-0000-0000-000053000000}" name="Wordt de feedback (bij voorkeur) gegeven op het moment dat de leerling iets met de feedback kan doen (bijv. tijdens het werk zelf om de huidige taakuitvoering te verbeteren)?" dataDxfId="36"/>
    <tableColumn id="84" xr3:uid="{00000000-0010-0000-0000-000054000000}" name="Geeft de feedback onze leerlingen concrete taal in functie van nieuwe acties én anders denken?" dataDxfId="35"/>
    <tableColumn id="85" xr3:uid="{00000000-0010-0000-0000-000055000000}" name="Levert de feedback info op over het geleerde en de toepassing in andere, nieuwe contexten?" dataDxfId="34"/>
    <tableColumn id="86" xr3:uid="{00000000-0010-0000-0000-000056000000}" name="Is er in onze klassen een motiverende en veilige werkcultuur geïnstalleerd waarbij leerlingen verschillende ontwerpen WILLEN maken? (een tweede, derde, vierde versie na tussentijdse feedback van d..." dataDxfId="33"/>
    <tableColumn id="87" xr3:uid="{00000000-0010-0000-0000-000057000000}" name="Spreek je in die context over 'ontwerp' of hanteer je (nog) de minder goede woorden 'kladversie' en 'nette versie'?" dataDxfId="32"/>
    <tableColumn id="88" xr3:uid="{00000000-0010-0000-0000-000058000000}" name="Kennen we de gevaren van persoonsgerichte feedback? (bijv. 'je bent een harde werker' of 'je bent slordig)" dataDxfId="31"/>
    <tableColumn id="89" xr3:uid="{00000000-0010-0000-0000-000059000000}" name="Geeft evalueren (enkel) info over onze leerlingen of ook over onszelf?" dataDxfId="30"/>
    <tableColumn id="90" xr3:uid="{00000000-0010-0000-0000-00005A000000}" name="Als je wil, kan je hieronder over 'En wat daarna' nog iets toevoegen." dataDxfId="29"/>
    <tableColumn id="5" xr3:uid="{693542E1-9311-4F5B-B5C4-CEF5049EDF97}" name="Kolom5" dataDxfId="28"/>
    <tableColumn id="91" xr3:uid="{00000000-0010-0000-0000-00005B000000}" name="Sluit je manier van rapporteren aan op jullie visie van evalueren?" dataDxfId="27"/>
    <tableColumn id="92" xr3:uid="{00000000-0010-0000-0000-00005C000000}" name="Ben je akkoord dat het rapport niet alle info over die permanente evaluatie moet bevatten, maar enkel over de aspecten die het schoolteam echt laat meetellen?" dataDxfId="26"/>
    <tableColumn id="93" xr3:uid="{00000000-0010-0000-0000-00005D000000}" name="Is het rapport effectief een spiegel van je werking? M.a.w.: kan je in het rapport zien waarvoor je staat en waar je wil op inzetten?" dataDxfId="25"/>
    <tableColumn id="95" xr3:uid="{00000000-0010-0000-0000-00005F000000}" name="Rapporteer je positief motiverend?" dataDxfId="24"/>
    <tableColumn id="121" xr3:uid="{D48BEA68-B9AA-41A4-B2F3-3BC5F047E241}" name="Rapporteer je evenwichting over kennis, competenties en zelfsturing, minder over de persoon zelf?" dataDxfId="23"/>
    <tableColumn id="96" xr3:uid="{00000000-0010-0000-0000-000060000000}" name="Rapporteer je met perspectief op verbetering en zet je in op groei en ontwikkeling?" dataDxfId="22"/>
    <tableColumn id="97" xr3:uid="{00000000-0010-0000-0000-000061000000}" name="Is het rapport een vooruitblik of toch eerder (nog) een achteruitblik?" dataDxfId="21"/>
    <tableColumn id="99" xr3:uid="{00000000-0010-0000-0000-000063000000}" name="Rapporteer je in een kindvriendelijke taal?" dataDxfId="20"/>
    <tableColumn id="125" xr3:uid="{9FF14A69-41B7-4343-BF77-7F26CA5771F7}" name="Is de leerling auteur van eigen leren?" dataDxfId="19"/>
    <tableColumn id="124" xr3:uid="{93F81539-8C97-4495-8296-5303BEE3EE73}" name="Is er een duidelijk plaats voor zelfevaluatie vanuit de leerling zelf?" dataDxfId="18"/>
    <tableColumn id="123" xr3:uid="{F9390008-9696-45D0-B1A4-0507DC23D482}" name="Is er een formeel moment van kindgesprekken?" dataDxfId="17"/>
    <tableColumn id="122" xr3:uid="{56292452-28F7-49FB-81B7-0F5269A7EFBA}" name="Gebruik je een vast instrument voor kindgesprekken?" dataDxfId="16"/>
    <tableColumn id="101" xr3:uid="{00000000-0010-0000-0000-000065000000}" name="Gebruik je concreet observeerbaar gedrag?" dataDxfId="15"/>
    <tableColumn id="102" xr3:uid="{00000000-0010-0000-0000-000066000000}" name="Zijn de verwachtingen gekend en geëxpliciteerd?" dataDxfId="14"/>
    <tableColumn id="103" xr3:uid="{00000000-0010-0000-0000-000067000000}" name="Ban je een subjectief waardeoordeel?" dataDxfId="13"/>
    <tableColumn id="104" xr3:uid="{00000000-0010-0000-0000-000068000000}" name="Is jouw taal objectief leesbaar en niet voor interpretatie vatbaar?" dataDxfId="12"/>
    <tableColumn id="105" xr3:uid="{00000000-0010-0000-0000-000069000000}" name="Ligt de focus op het groeipad van het kind zelf, los van normering of gemiddelden?" dataDxfId="11"/>
    <tableColumn id="106" xr3:uid="{00000000-0010-0000-0000-00006A000000}" name="Weet je wanneer zo'n bakens of normen anderzijds wel mee spelen en waarom?" dataDxfId="10"/>
    <tableColumn id="126" xr3:uid="{8182A1AF-C9AB-4D22-87A7-CF738080A793}" name="Is je manier van rapporteren aangepast aan de leeftijd van de leerling?" dataDxfId="9"/>
    <tableColumn id="127" xr3:uid="{8AD65983-F576-410F-8380-0B11E1FEBCCA}" name="Is de verticale lijn zichtbaar en helder?" dataDxfId="8"/>
    <tableColumn id="107" xr3:uid="{00000000-0010-0000-0000-00006B000000}" name="Staan er concrete acties in het rapport met verschillende engagementen voor de verschillende rollen?" dataDxfId="7"/>
    <tableColumn id="108" xr3:uid="{00000000-0010-0000-0000-00006C000000}" name="Zien leerlingen en ouders wat zijzelf moeten en kunnen doen om de ontwikkeling van bepaalde (sleutel-competenties te bevorderen?" dataDxfId="6"/>
    <tableColumn id="112" xr3:uid="{00000000-0010-0000-0000-000070000000}" name="Is er een duidelijke plaats en kans dat ouders (een deel) van het rapport invullen?" dataDxfId="5"/>
    <tableColumn id="113" xr3:uid="{00000000-0010-0000-0000-000071000000}" name="Is er een formeel moment van oudergesprekken?" dataDxfId="4"/>
    <tableColumn id="114" xr3:uid="{00000000-0010-0000-0000-000072000000}" name="Gebruik je een vast instrument voor oudergesprekken?" dataDxfId="3"/>
    <tableColumn id="117" xr3:uid="{00000000-0010-0000-0000-000075000000}" name="Als je wil kan je hieronder over 'Visie op rapporteren' nog iets toevoegen" dataDxfId="2"/>
    <tableColumn id="98" xr3:uid="{59DFAE17-60F5-4EDC-943D-E0C009F5B171}" name="Kolom6" dataDxfId="1"/>
    <tableColumn id="118" xr3:uid="{00000000-0010-0000-0000-000076000000}" name="Wat is jouw algemene indruk na het invullen van deze reflectievragen? Wat verwacht je dat het globale schoolresultaat zal zijn van deze kijkwijzer?"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940A9-128F-46AA-8A58-8E62E8326893}">
  <dimension ref="A1:F6"/>
  <sheetViews>
    <sheetView tabSelected="1" topLeftCell="C1" workbookViewId="0">
      <selection activeCell="D2" sqref="D2"/>
    </sheetView>
  </sheetViews>
  <sheetFormatPr defaultRowHeight="14.4" x14ac:dyDescent="0.3"/>
  <cols>
    <col min="2" max="2" width="103.33203125" style="3" customWidth="1"/>
    <col min="3" max="3" width="25.5546875" customWidth="1"/>
    <col min="4" max="4" width="33.5546875" customWidth="1"/>
    <col min="5" max="5" width="28.21875" customWidth="1"/>
    <col min="6" max="6" width="40.21875" customWidth="1"/>
  </cols>
  <sheetData>
    <row r="1" spans="1:6" x14ac:dyDescent="0.3">
      <c r="A1" s="81" t="s">
        <v>160</v>
      </c>
      <c r="B1" s="3" t="s">
        <v>161</v>
      </c>
      <c r="C1" t="s">
        <v>174</v>
      </c>
      <c r="D1" t="s">
        <v>173</v>
      </c>
      <c r="E1" t="s">
        <v>175</v>
      </c>
      <c r="F1" t="s">
        <v>172</v>
      </c>
    </row>
    <row r="2" spans="1:6" x14ac:dyDescent="0.3">
      <c r="A2" s="81" t="s">
        <v>162</v>
      </c>
      <c r="B2" s="3" t="s">
        <v>163</v>
      </c>
    </row>
    <row r="3" spans="1:6" ht="28.8" x14ac:dyDescent="0.3">
      <c r="A3" s="81" t="s">
        <v>164</v>
      </c>
      <c r="B3" s="3" t="s">
        <v>165</v>
      </c>
    </row>
    <row r="4" spans="1:6" ht="28.8" x14ac:dyDescent="0.3">
      <c r="A4" s="81" t="s">
        <v>166</v>
      </c>
      <c r="B4" s="3" t="s">
        <v>169</v>
      </c>
    </row>
    <row r="5" spans="1:6" ht="28.8" x14ac:dyDescent="0.3">
      <c r="A5" s="81" t="s">
        <v>168</v>
      </c>
      <c r="B5" s="3" t="s">
        <v>167</v>
      </c>
    </row>
    <row r="6" spans="1:6" x14ac:dyDescent="0.3">
      <c r="A6" s="81" t="s">
        <v>170</v>
      </c>
      <c r="B6" s="3" t="s">
        <v>171</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Y4"/>
  <sheetViews>
    <sheetView workbookViewId="0">
      <selection activeCell="CV3" sqref="CV3"/>
    </sheetView>
  </sheetViews>
  <sheetFormatPr defaultRowHeight="14.4" x14ac:dyDescent="0.3"/>
  <cols>
    <col min="1" max="25" width="20" bestFit="1" customWidth="1"/>
    <col min="26" max="26" width="8.33203125" style="10" customWidth="1"/>
    <col min="27" max="30" width="20" bestFit="1" customWidth="1"/>
    <col min="31" max="31" width="26" customWidth="1"/>
    <col min="32" max="34" width="27.21875" customWidth="1"/>
    <col min="35" max="38" width="20" bestFit="1" customWidth="1"/>
    <col min="39" max="39" width="8.6640625" style="10" customWidth="1"/>
    <col min="40" max="64" width="20" bestFit="1" customWidth="1"/>
    <col min="65" max="65" width="9" style="10" customWidth="1"/>
    <col min="66" max="69" width="20" bestFit="1" customWidth="1"/>
    <col min="70" max="70" width="28.33203125" customWidth="1"/>
    <col min="71" max="72" width="20" bestFit="1" customWidth="1"/>
    <col min="73" max="73" width="33" customWidth="1"/>
    <col min="74" max="78" width="20" bestFit="1" customWidth="1"/>
    <col min="79" max="79" width="25.21875" customWidth="1"/>
    <col min="80" max="84" width="20" bestFit="1" customWidth="1"/>
    <col min="85" max="85" width="37.5546875" customWidth="1"/>
    <col min="86" max="86" width="20" bestFit="1" customWidth="1"/>
    <col min="87" max="87" width="8.109375" style="10" customWidth="1"/>
    <col min="88" max="90" width="20" bestFit="1" customWidth="1"/>
    <col min="91" max="91" width="23.44140625" customWidth="1"/>
    <col min="92" max="92" width="20" bestFit="1" customWidth="1"/>
    <col min="93" max="93" width="20" customWidth="1"/>
    <col min="94" max="105" width="20" bestFit="1" customWidth="1"/>
    <col min="106" max="107" width="20" customWidth="1"/>
    <col min="108" max="113" width="20" bestFit="1" customWidth="1"/>
    <col min="114" max="114" width="16.6640625" style="4" customWidth="1"/>
    <col min="115" max="115" width="29.77734375" customWidth="1"/>
  </cols>
  <sheetData>
    <row r="1" spans="1:311" s="11" customFormat="1" ht="21" x14ac:dyDescent="0.4">
      <c r="A1" s="87" t="s">
        <v>106</v>
      </c>
      <c r="B1" s="87"/>
      <c r="C1" s="87"/>
      <c r="D1" s="87"/>
      <c r="E1" s="87"/>
      <c r="F1" s="87"/>
      <c r="G1" s="87"/>
      <c r="H1" s="87"/>
      <c r="I1" s="87"/>
      <c r="J1" s="87"/>
      <c r="K1" s="87"/>
      <c r="L1" s="87"/>
      <c r="M1" s="87"/>
      <c r="N1" s="87"/>
      <c r="O1" s="87"/>
      <c r="P1" s="87"/>
      <c r="Q1" s="87"/>
      <c r="R1" s="87"/>
      <c r="S1" s="87"/>
      <c r="T1" s="87"/>
      <c r="U1" s="87"/>
      <c r="V1" s="87"/>
      <c r="W1" s="87"/>
      <c r="X1" s="87"/>
      <c r="Y1" s="87"/>
      <c r="Z1" s="22"/>
      <c r="AA1" s="88" t="s">
        <v>108</v>
      </c>
      <c r="AB1" s="88"/>
      <c r="AC1" s="88"/>
      <c r="AD1" s="88"/>
      <c r="AE1" s="88"/>
      <c r="AF1" s="88"/>
      <c r="AG1" s="88"/>
      <c r="AH1" s="88"/>
      <c r="AI1" s="88"/>
      <c r="AJ1" s="88"/>
      <c r="AK1" s="88"/>
      <c r="AL1" s="88"/>
      <c r="AM1" s="24"/>
      <c r="AN1" s="89" t="s">
        <v>111</v>
      </c>
      <c r="AO1" s="89"/>
      <c r="AP1" s="89"/>
      <c r="AQ1" s="89"/>
      <c r="AR1" s="89"/>
      <c r="AS1" s="89"/>
      <c r="AT1" s="89"/>
      <c r="AU1" s="89"/>
      <c r="AV1" s="89"/>
      <c r="AW1" s="89"/>
      <c r="AX1" s="89"/>
      <c r="AY1" s="89"/>
      <c r="AZ1" s="89"/>
      <c r="BA1" s="89"/>
      <c r="BB1" s="89"/>
      <c r="BC1" s="89"/>
      <c r="BD1" s="89"/>
      <c r="BE1" s="89"/>
      <c r="BF1" s="89"/>
      <c r="BG1" s="89"/>
      <c r="BH1" s="89"/>
      <c r="BI1" s="89"/>
      <c r="BJ1" s="89"/>
      <c r="BK1" s="89"/>
      <c r="BL1" s="89"/>
      <c r="BM1" s="24"/>
      <c r="BN1" s="90" t="s">
        <v>113</v>
      </c>
      <c r="BO1" s="90"/>
      <c r="BP1" s="90"/>
      <c r="BQ1" s="90"/>
      <c r="BR1" s="90"/>
      <c r="BS1" s="90"/>
      <c r="BT1" s="90"/>
      <c r="BU1" s="90"/>
      <c r="BV1" s="90"/>
      <c r="BW1" s="90"/>
      <c r="BX1" s="90"/>
      <c r="BY1" s="90"/>
      <c r="BZ1" s="90"/>
      <c r="CA1" s="90"/>
      <c r="CB1" s="90"/>
      <c r="CC1" s="90"/>
      <c r="CD1" s="90"/>
      <c r="CE1" s="90"/>
      <c r="CF1" s="90"/>
      <c r="CG1" s="90"/>
      <c r="CH1" s="90"/>
      <c r="CI1" s="24"/>
      <c r="CJ1" s="84" t="s">
        <v>115</v>
      </c>
      <c r="CK1" s="84"/>
      <c r="CL1" s="84"/>
      <c r="CM1" s="84"/>
      <c r="CN1" s="84"/>
      <c r="CO1" s="84"/>
      <c r="CP1" s="84"/>
      <c r="CQ1" s="84"/>
      <c r="CR1" s="84"/>
      <c r="CS1" s="84"/>
      <c r="CT1" s="84"/>
      <c r="CU1" s="84"/>
      <c r="CV1" s="84"/>
      <c r="CW1" s="84"/>
      <c r="CX1" s="84"/>
      <c r="CY1" s="84"/>
      <c r="CZ1" s="84"/>
      <c r="DA1" s="84"/>
      <c r="DB1" s="84"/>
      <c r="DC1" s="84"/>
      <c r="DD1" s="84"/>
      <c r="DE1" s="84"/>
      <c r="DF1" s="84"/>
      <c r="DG1" s="84"/>
      <c r="DH1" s="84"/>
      <c r="DI1" s="84"/>
      <c r="DJ1" s="13"/>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row>
    <row r="2" spans="1:311" s="18" customFormat="1" ht="42" customHeight="1" x14ac:dyDescent="0.4">
      <c r="A2" s="91" t="s">
        <v>138</v>
      </c>
      <c r="B2" s="91"/>
      <c r="C2" s="91"/>
      <c r="D2" s="91"/>
      <c r="E2" s="91"/>
      <c r="F2" s="92" t="s">
        <v>116</v>
      </c>
      <c r="G2" s="92"/>
      <c r="H2" s="92"/>
      <c r="I2" s="92"/>
      <c r="J2" s="91" t="s">
        <v>117</v>
      </c>
      <c r="K2" s="91"/>
      <c r="L2" s="91"/>
      <c r="M2" s="91"/>
      <c r="N2" s="91"/>
      <c r="O2" s="91"/>
      <c r="P2" s="91"/>
      <c r="Q2" s="91"/>
      <c r="R2" s="91"/>
      <c r="S2" s="91"/>
      <c r="T2" s="91"/>
      <c r="U2" s="91"/>
      <c r="V2" s="91"/>
      <c r="W2" s="91"/>
      <c r="X2" s="21" t="s">
        <v>118</v>
      </c>
      <c r="Y2" s="20"/>
      <c r="Z2" s="23"/>
      <c r="AA2" s="93" t="s">
        <v>124</v>
      </c>
      <c r="AB2" s="93"/>
      <c r="AC2" s="28" t="s">
        <v>120</v>
      </c>
      <c r="AD2" s="31" t="s">
        <v>116</v>
      </c>
      <c r="AE2" s="94" t="s">
        <v>121</v>
      </c>
      <c r="AF2" s="94"/>
      <c r="AG2" s="94"/>
      <c r="AH2" s="94"/>
      <c r="AI2" s="31" t="s">
        <v>122</v>
      </c>
      <c r="AJ2" s="94" t="s">
        <v>123</v>
      </c>
      <c r="AK2" s="94"/>
      <c r="AL2" s="20"/>
      <c r="AM2" s="25"/>
      <c r="AN2" s="95" t="s">
        <v>124</v>
      </c>
      <c r="AO2" s="95"/>
      <c r="AP2" s="95"/>
      <c r="AQ2" s="95"/>
      <c r="AR2" s="95"/>
      <c r="AS2" s="96" t="s">
        <v>126</v>
      </c>
      <c r="AT2" s="96"/>
      <c r="AU2" s="96"/>
      <c r="AV2" s="96"/>
      <c r="AW2" s="96"/>
      <c r="AX2" s="96"/>
      <c r="AY2" s="96"/>
      <c r="AZ2" s="96"/>
      <c r="BA2" s="34" t="s">
        <v>127</v>
      </c>
      <c r="BB2" s="96" t="s">
        <v>128</v>
      </c>
      <c r="BC2" s="96"/>
      <c r="BD2" s="96"/>
      <c r="BE2" s="96"/>
      <c r="BF2" s="96"/>
      <c r="BG2" s="96"/>
      <c r="BH2" s="96"/>
      <c r="BI2" s="96"/>
      <c r="BJ2" s="96"/>
      <c r="BK2" s="96"/>
      <c r="BL2" s="20"/>
      <c r="BM2" s="25"/>
      <c r="BN2" s="82" t="s">
        <v>129</v>
      </c>
      <c r="BO2" s="82"/>
      <c r="BP2" s="82"/>
      <c r="BQ2" s="82"/>
      <c r="BR2" s="83" t="s">
        <v>136</v>
      </c>
      <c r="BS2" s="83"/>
      <c r="BT2" s="83"/>
      <c r="BU2" s="41" t="s">
        <v>130</v>
      </c>
      <c r="BV2" s="83" t="s">
        <v>131</v>
      </c>
      <c r="BW2" s="83"/>
      <c r="BX2" s="83"/>
      <c r="BY2" s="83"/>
      <c r="BZ2" s="83"/>
      <c r="CA2" s="82" t="s">
        <v>132</v>
      </c>
      <c r="CB2" s="82"/>
      <c r="CC2" s="82"/>
      <c r="CD2" s="83" t="s">
        <v>116</v>
      </c>
      <c r="CE2" s="83"/>
      <c r="CF2" s="83"/>
      <c r="CG2" s="41" t="s">
        <v>133</v>
      </c>
      <c r="CH2" s="20"/>
      <c r="CI2" s="25"/>
      <c r="CJ2" s="85" t="s">
        <v>123</v>
      </c>
      <c r="CK2" s="85"/>
      <c r="CL2" s="85"/>
      <c r="CM2" s="42" t="s">
        <v>134</v>
      </c>
      <c r="CN2" s="85" t="s">
        <v>116</v>
      </c>
      <c r="CO2" s="85"/>
      <c r="CP2" s="85"/>
      <c r="CQ2" s="86" t="s">
        <v>135</v>
      </c>
      <c r="CR2" s="86"/>
      <c r="CS2" s="86"/>
      <c r="CT2" s="86"/>
      <c r="CU2" s="86"/>
      <c r="CV2" s="85" t="s">
        <v>136</v>
      </c>
      <c r="CW2" s="85"/>
      <c r="CX2" s="85"/>
      <c r="CY2" s="85"/>
      <c r="CZ2" s="86" t="s">
        <v>154</v>
      </c>
      <c r="DA2" s="86"/>
      <c r="DB2" s="86"/>
      <c r="DC2" s="86"/>
      <c r="DD2" s="85" t="s">
        <v>137</v>
      </c>
      <c r="DE2" s="85"/>
      <c r="DF2" s="85"/>
      <c r="DG2" s="85"/>
      <c r="DH2" s="85"/>
      <c r="DJ2" s="19"/>
    </row>
    <row r="3" spans="1:311" s="3" customFormat="1" ht="158.4" x14ac:dyDescent="0.3">
      <c r="A3" s="14" t="s">
        <v>0</v>
      </c>
      <c r="B3" s="14" t="s">
        <v>1</v>
      </c>
      <c r="C3" s="14" t="s">
        <v>156</v>
      </c>
      <c r="D3" s="14" t="s">
        <v>155</v>
      </c>
      <c r="E3" s="14" t="s">
        <v>3</v>
      </c>
      <c r="F3" s="16" t="s">
        <v>4</v>
      </c>
      <c r="G3" s="16" t="s">
        <v>5</v>
      </c>
      <c r="H3" s="16" t="s">
        <v>6</v>
      </c>
      <c r="I3" s="16" t="s">
        <v>7</v>
      </c>
      <c r="J3" s="14" t="s">
        <v>8</v>
      </c>
      <c r="K3" s="14" t="s">
        <v>9</v>
      </c>
      <c r="L3" s="14" t="s">
        <v>10</v>
      </c>
      <c r="M3" s="14" t="s">
        <v>11</v>
      </c>
      <c r="N3" s="14" t="s">
        <v>12</v>
      </c>
      <c r="O3" s="14" t="s">
        <v>13</v>
      </c>
      <c r="P3" s="14" t="s">
        <v>14</v>
      </c>
      <c r="Q3" s="14" t="s">
        <v>15</v>
      </c>
      <c r="R3" s="14" t="s">
        <v>16</v>
      </c>
      <c r="S3" s="14" t="s">
        <v>17</v>
      </c>
      <c r="T3" s="14" t="s">
        <v>18</v>
      </c>
      <c r="U3" s="14" t="s">
        <v>19</v>
      </c>
      <c r="V3" s="14" t="s">
        <v>20</v>
      </c>
      <c r="W3" s="14" t="s">
        <v>21</v>
      </c>
      <c r="X3" s="16" t="s">
        <v>22</v>
      </c>
      <c r="Y3" s="1" t="s">
        <v>23</v>
      </c>
      <c r="Z3" s="8" t="s">
        <v>107</v>
      </c>
      <c r="AA3" s="26" t="s">
        <v>119</v>
      </c>
      <c r="AB3" s="26" t="s">
        <v>24</v>
      </c>
      <c r="AC3" s="29" t="s">
        <v>25</v>
      </c>
      <c r="AD3" s="26" t="s">
        <v>26</v>
      </c>
      <c r="AE3" s="29" t="s">
        <v>158</v>
      </c>
      <c r="AF3" s="29" t="s">
        <v>28</v>
      </c>
      <c r="AG3" s="29" t="s">
        <v>31</v>
      </c>
      <c r="AH3" s="29" t="s">
        <v>32</v>
      </c>
      <c r="AI3" s="26" t="s">
        <v>29</v>
      </c>
      <c r="AJ3" s="29" t="s">
        <v>30</v>
      </c>
      <c r="AK3" s="29" t="s">
        <v>33</v>
      </c>
      <c r="AL3" s="1" t="s">
        <v>34</v>
      </c>
      <c r="AM3" s="8" t="s">
        <v>109</v>
      </c>
      <c r="AN3" s="32" t="s">
        <v>35</v>
      </c>
      <c r="AO3" s="32" t="s">
        <v>36</v>
      </c>
      <c r="AP3" s="32" t="s">
        <v>37</v>
      </c>
      <c r="AQ3" s="32" t="s">
        <v>38</v>
      </c>
      <c r="AR3" s="32" t="s">
        <v>39</v>
      </c>
      <c r="AS3" s="35" t="s">
        <v>40</v>
      </c>
      <c r="AT3" s="35" t="s">
        <v>41</v>
      </c>
      <c r="AU3" s="35" t="s">
        <v>42</v>
      </c>
      <c r="AV3" s="35" t="s">
        <v>43</v>
      </c>
      <c r="AW3" s="35" t="s">
        <v>44</v>
      </c>
      <c r="AX3" s="35" t="s">
        <v>45</v>
      </c>
      <c r="AY3" s="35" t="s">
        <v>46</v>
      </c>
      <c r="AZ3" s="35" t="s">
        <v>125</v>
      </c>
      <c r="BA3" s="32" t="s">
        <v>47</v>
      </c>
      <c r="BB3" s="35" t="s">
        <v>48</v>
      </c>
      <c r="BC3" s="35" t="s">
        <v>49</v>
      </c>
      <c r="BD3" s="35" t="s">
        <v>50</v>
      </c>
      <c r="BE3" s="35" t="s">
        <v>51</v>
      </c>
      <c r="BF3" s="35" t="s">
        <v>52</v>
      </c>
      <c r="BG3" s="35" t="s">
        <v>53</v>
      </c>
      <c r="BH3" s="35" t="s">
        <v>54</v>
      </c>
      <c r="BI3" s="35" t="s">
        <v>55</v>
      </c>
      <c r="BJ3" s="35" t="s">
        <v>56</v>
      </c>
      <c r="BK3" s="35" t="s">
        <v>57</v>
      </c>
      <c r="BL3" s="1" t="s">
        <v>58</v>
      </c>
      <c r="BM3" s="8" t="s">
        <v>110</v>
      </c>
      <c r="BN3" s="37" t="s">
        <v>59</v>
      </c>
      <c r="BO3" s="37" t="s">
        <v>60</v>
      </c>
      <c r="BP3" s="37" t="s">
        <v>61</v>
      </c>
      <c r="BQ3" s="37" t="s">
        <v>62</v>
      </c>
      <c r="BR3" s="39" t="s">
        <v>63</v>
      </c>
      <c r="BS3" s="39" t="s">
        <v>64</v>
      </c>
      <c r="BT3" s="39" t="s">
        <v>65</v>
      </c>
      <c r="BU3" s="37" t="s">
        <v>66</v>
      </c>
      <c r="BV3" s="39" t="s">
        <v>67</v>
      </c>
      <c r="BW3" s="39" t="s">
        <v>68</v>
      </c>
      <c r="BX3" s="39" t="s">
        <v>69</v>
      </c>
      <c r="BY3" s="39" t="s">
        <v>70</v>
      </c>
      <c r="BZ3" s="39" t="s">
        <v>71</v>
      </c>
      <c r="CA3" s="37" t="s">
        <v>72</v>
      </c>
      <c r="CB3" s="37" t="s">
        <v>73</v>
      </c>
      <c r="CC3" s="37" t="s">
        <v>74</v>
      </c>
      <c r="CD3" s="39" t="s">
        <v>75</v>
      </c>
      <c r="CE3" s="39" t="s">
        <v>76</v>
      </c>
      <c r="CF3" s="39" t="s">
        <v>77</v>
      </c>
      <c r="CG3" s="37" t="s">
        <v>78</v>
      </c>
      <c r="CH3" s="1" t="s">
        <v>79</v>
      </c>
      <c r="CI3" s="8" t="s">
        <v>112</v>
      </c>
      <c r="CJ3" s="45" t="s">
        <v>80</v>
      </c>
      <c r="CK3" s="45" t="s">
        <v>81</v>
      </c>
      <c r="CL3" s="45" t="s">
        <v>82</v>
      </c>
      <c r="CM3" s="43" t="s">
        <v>84</v>
      </c>
      <c r="CN3" s="45" t="s">
        <v>83</v>
      </c>
      <c r="CO3" s="45" t="s">
        <v>85</v>
      </c>
      <c r="CP3" s="45" t="s">
        <v>86</v>
      </c>
      <c r="CQ3" s="43" t="s">
        <v>87</v>
      </c>
      <c r="CR3" s="43" t="s">
        <v>88</v>
      </c>
      <c r="CS3" s="43" t="s">
        <v>97</v>
      </c>
      <c r="CT3" s="43" t="s">
        <v>98</v>
      </c>
      <c r="CU3" s="43" t="s">
        <v>99</v>
      </c>
      <c r="CV3" s="45" t="s">
        <v>89</v>
      </c>
      <c r="CW3" s="45" t="s">
        <v>90</v>
      </c>
      <c r="CX3" s="45" t="s">
        <v>91</v>
      </c>
      <c r="CY3" s="45" t="s">
        <v>92</v>
      </c>
      <c r="CZ3" s="43" t="s">
        <v>93</v>
      </c>
      <c r="DA3" s="43" t="s">
        <v>94</v>
      </c>
      <c r="DB3" s="43" t="s">
        <v>103</v>
      </c>
      <c r="DC3" s="43" t="s">
        <v>104</v>
      </c>
      <c r="DD3" s="45" t="s">
        <v>95</v>
      </c>
      <c r="DE3" s="45" t="s">
        <v>96</v>
      </c>
      <c r="DF3" s="45" t="s">
        <v>100</v>
      </c>
      <c r="DG3" s="45" t="s">
        <v>101</v>
      </c>
      <c r="DH3" s="45" t="s">
        <v>102</v>
      </c>
      <c r="DI3" s="1" t="s">
        <v>105</v>
      </c>
      <c r="DJ3" s="8" t="s">
        <v>114</v>
      </c>
      <c r="DK3" s="5" t="s">
        <v>159</v>
      </c>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c r="IR3" s="47"/>
      <c r="IS3" s="47"/>
      <c r="IT3" s="47"/>
      <c r="IU3" s="47"/>
      <c r="IV3" s="47"/>
      <c r="IW3" s="47"/>
      <c r="IX3" s="47"/>
      <c r="IY3" s="47"/>
      <c r="IZ3" s="47"/>
      <c r="JA3" s="47"/>
      <c r="JB3" s="47"/>
      <c r="JC3" s="47"/>
      <c r="JD3" s="47"/>
      <c r="JE3" s="47"/>
      <c r="JF3" s="47"/>
      <c r="JG3" s="47"/>
      <c r="JH3" s="47"/>
      <c r="JI3" s="47"/>
      <c r="JJ3" s="47"/>
      <c r="JK3" s="47"/>
      <c r="JL3" s="47"/>
      <c r="JM3" s="47"/>
      <c r="JN3" s="47"/>
      <c r="JO3" s="47"/>
      <c r="JP3" s="47"/>
      <c r="JQ3" s="47"/>
      <c r="JR3" s="47"/>
      <c r="JS3" s="47"/>
      <c r="JT3" s="47"/>
      <c r="JU3" s="47"/>
      <c r="JV3" s="47"/>
      <c r="JW3" s="47"/>
      <c r="JX3" s="47"/>
      <c r="JY3" s="47"/>
      <c r="JZ3" s="47"/>
      <c r="KA3" s="47"/>
      <c r="KB3" s="47"/>
      <c r="KC3" s="47"/>
      <c r="KD3" s="47"/>
      <c r="KE3" s="47"/>
      <c r="KF3" s="47"/>
      <c r="KG3" s="47"/>
      <c r="KH3" s="47"/>
      <c r="KI3" s="47"/>
      <c r="KJ3" s="47"/>
      <c r="KK3" s="47"/>
      <c r="KL3" s="47"/>
      <c r="KM3" s="47"/>
      <c r="KN3" s="47"/>
      <c r="KO3" s="47"/>
      <c r="KP3" s="47"/>
      <c r="KQ3" s="47"/>
      <c r="KR3" s="47"/>
      <c r="KS3" s="47"/>
      <c r="KT3" s="47"/>
      <c r="KU3" s="47"/>
      <c r="KV3" s="47"/>
      <c r="KW3" s="47"/>
      <c r="KX3" s="47"/>
      <c r="KY3" s="47"/>
    </row>
    <row r="4" spans="1:311" x14ac:dyDescent="0.3">
      <c r="A4" s="15"/>
      <c r="B4" s="15"/>
      <c r="C4" s="15"/>
      <c r="D4" s="15"/>
      <c r="E4" s="15"/>
      <c r="F4" s="17"/>
      <c r="G4" s="17"/>
      <c r="H4" s="17"/>
      <c r="I4" s="17"/>
      <c r="J4" s="15"/>
      <c r="K4" s="15"/>
      <c r="L4" s="15"/>
      <c r="M4" s="15"/>
      <c r="N4" s="15"/>
      <c r="O4" s="15"/>
      <c r="P4" s="15"/>
      <c r="Q4" s="15"/>
      <c r="R4" s="15"/>
      <c r="S4" s="15"/>
      <c r="T4" s="15"/>
      <c r="U4" s="15"/>
      <c r="V4" s="15"/>
      <c r="W4" s="15"/>
      <c r="X4" s="17"/>
      <c r="Y4" s="2"/>
      <c r="Z4" s="9"/>
      <c r="AA4" s="27"/>
      <c r="AB4" s="27"/>
      <c r="AC4" s="30"/>
      <c r="AD4" s="27"/>
      <c r="AE4" s="30"/>
      <c r="AF4" s="30"/>
      <c r="AG4" s="30"/>
      <c r="AH4" s="30"/>
      <c r="AI4" s="27"/>
      <c r="AJ4" s="30"/>
      <c r="AK4" s="30"/>
      <c r="AL4" s="2"/>
      <c r="AM4" s="9"/>
      <c r="AN4" s="33"/>
      <c r="AO4" s="33"/>
      <c r="AP4" s="33"/>
      <c r="AQ4" s="33"/>
      <c r="AR4" s="33"/>
      <c r="AS4" s="36"/>
      <c r="AT4" s="36"/>
      <c r="AU4" s="36"/>
      <c r="AV4" s="36"/>
      <c r="AW4" s="36"/>
      <c r="AX4" s="36"/>
      <c r="AY4" s="36"/>
      <c r="AZ4" s="36"/>
      <c r="BA4" s="33"/>
      <c r="BB4" s="36"/>
      <c r="BC4" s="36"/>
      <c r="BD4" s="36"/>
      <c r="BE4" s="36"/>
      <c r="BF4" s="36"/>
      <c r="BG4" s="36"/>
      <c r="BH4" s="36"/>
      <c r="BI4" s="36"/>
      <c r="BJ4" s="36"/>
      <c r="BK4" s="36"/>
      <c r="BL4" s="2"/>
      <c r="BM4" s="9"/>
      <c r="BN4" s="38"/>
      <c r="BO4" s="38"/>
      <c r="BP4" s="38"/>
      <c r="BQ4" s="38"/>
      <c r="BR4" s="40"/>
      <c r="BS4" s="40"/>
      <c r="BT4" s="40"/>
      <c r="BU4" s="38"/>
      <c r="BV4" s="40"/>
      <c r="BW4" s="40"/>
      <c r="BX4" s="40"/>
      <c r="BY4" s="40"/>
      <c r="BZ4" s="40"/>
      <c r="CA4" s="38"/>
      <c r="CB4" s="38"/>
      <c r="CC4" s="38"/>
      <c r="CD4" s="40"/>
      <c r="CE4" s="40"/>
      <c r="CF4" s="40"/>
      <c r="CG4" s="38"/>
      <c r="CH4" s="2"/>
      <c r="CI4" s="9"/>
      <c r="CJ4" s="46"/>
      <c r="CK4" s="46"/>
      <c r="CL4" s="46"/>
      <c r="CM4" s="44"/>
      <c r="CN4" s="46"/>
      <c r="CO4" s="46"/>
      <c r="CP4" s="46"/>
      <c r="CQ4" s="44"/>
      <c r="CR4" s="44"/>
      <c r="CS4" s="44"/>
      <c r="CT4" s="44"/>
      <c r="CU4" s="44"/>
      <c r="CV4" s="46"/>
      <c r="CW4" s="46"/>
      <c r="CX4" s="46"/>
      <c r="CY4" s="46"/>
      <c r="CZ4" s="44"/>
      <c r="DA4" s="44"/>
      <c r="DB4" s="44"/>
      <c r="DC4" s="44"/>
      <c r="DD4" s="46"/>
      <c r="DE4" s="46"/>
      <c r="DF4" s="46"/>
      <c r="DG4" s="46"/>
      <c r="DH4" s="46"/>
      <c r="DI4" s="2"/>
      <c r="DJ4" s="9"/>
      <c r="DK4" s="6"/>
    </row>
  </sheetData>
  <mergeCells count="25">
    <mergeCell ref="A1:Y1"/>
    <mergeCell ref="AA1:AL1"/>
    <mergeCell ref="AN1:BL1"/>
    <mergeCell ref="BN1:CH1"/>
    <mergeCell ref="A2:E2"/>
    <mergeCell ref="F2:I2"/>
    <mergeCell ref="J2:W2"/>
    <mergeCell ref="AA2:AB2"/>
    <mergeCell ref="AE2:AH2"/>
    <mergeCell ref="AJ2:AK2"/>
    <mergeCell ref="AN2:AR2"/>
    <mergeCell ref="AS2:AZ2"/>
    <mergeCell ref="BB2:BK2"/>
    <mergeCell ref="BN2:BQ2"/>
    <mergeCell ref="BR2:BT2"/>
    <mergeCell ref="BV2:BZ2"/>
    <mergeCell ref="CA2:CC2"/>
    <mergeCell ref="CD2:CF2"/>
    <mergeCell ref="CJ1:DI1"/>
    <mergeCell ref="DD2:DH2"/>
    <mergeCell ref="CZ2:DC2"/>
    <mergeCell ref="CN2:CP2"/>
    <mergeCell ref="CQ2:CU2"/>
    <mergeCell ref="CV2:CY2"/>
    <mergeCell ref="CJ2:CL2"/>
  </mergeCells>
  <phoneticPr fontId="5" type="noConversion"/>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30A9-9DC2-4C50-9926-B0D2E6D2610F}">
  <dimension ref="A1:AB29"/>
  <sheetViews>
    <sheetView topLeftCell="M34" workbookViewId="0">
      <selection activeCell="P2" sqref="P2"/>
    </sheetView>
  </sheetViews>
  <sheetFormatPr defaultRowHeight="14.4" x14ac:dyDescent="0.3"/>
  <cols>
    <col min="1" max="1" width="14.77734375" customWidth="1"/>
    <col min="2" max="2" width="14.88671875" customWidth="1"/>
    <col min="3" max="3" width="19" style="4" customWidth="1"/>
    <col min="4" max="4" width="21.44140625" customWidth="1"/>
    <col min="5" max="5" width="18.77734375" customWidth="1"/>
    <col min="6" max="6" width="17.5546875" customWidth="1"/>
    <col min="7" max="7" width="23" customWidth="1"/>
    <col min="8" max="8" width="25.88671875" customWidth="1"/>
    <col min="9" max="9" width="21.21875" customWidth="1"/>
    <col min="10" max="10" width="18.44140625" customWidth="1"/>
    <col min="11" max="11" width="22.88671875" customWidth="1"/>
    <col min="12" max="12" width="32.21875" customWidth="1"/>
    <col min="13" max="13" width="22" customWidth="1"/>
    <col min="14" max="14" width="19" customWidth="1"/>
    <col min="15" max="15" width="22.21875" customWidth="1"/>
    <col min="16" max="16" width="22.44140625" customWidth="1"/>
    <col min="17" max="17" width="27.21875" customWidth="1"/>
    <col min="18" max="18" width="26.109375" customWidth="1"/>
    <col min="19" max="19" width="25.109375" customWidth="1"/>
    <col min="20" max="20" width="24.109375" customWidth="1"/>
    <col min="21" max="21" width="26.77734375" customWidth="1"/>
    <col min="22" max="22" width="16.21875" customWidth="1"/>
    <col min="23" max="23" width="21.21875" customWidth="1"/>
    <col min="24" max="24" width="17" customWidth="1"/>
    <col min="25" max="25" width="18.33203125" customWidth="1"/>
    <col min="26" max="26" width="23.5546875" customWidth="1"/>
    <col min="27" max="27" width="23.33203125" customWidth="1"/>
    <col min="28" max="28" width="60.21875" customWidth="1"/>
  </cols>
  <sheetData>
    <row r="1" spans="1:28" s="55" customFormat="1" ht="42" x14ac:dyDescent="0.4">
      <c r="C1" s="56"/>
      <c r="D1" s="97" t="s">
        <v>138</v>
      </c>
      <c r="E1" s="97"/>
      <c r="F1" s="97"/>
      <c r="G1" s="97"/>
      <c r="H1" s="97"/>
      <c r="I1" s="98" t="s">
        <v>116</v>
      </c>
      <c r="J1" s="98"/>
      <c r="K1" s="98"/>
      <c r="L1" s="98"/>
      <c r="M1" s="97" t="s">
        <v>117</v>
      </c>
      <c r="N1" s="97"/>
      <c r="O1" s="97"/>
      <c r="P1" s="97"/>
      <c r="Q1" s="97"/>
      <c r="R1" s="97"/>
      <c r="S1" s="97"/>
      <c r="T1" s="97"/>
      <c r="U1" s="97"/>
      <c r="V1" s="97"/>
      <c r="W1" s="97"/>
      <c r="X1" s="97"/>
      <c r="Y1" s="97"/>
      <c r="Z1" s="97"/>
      <c r="AA1" s="52" t="s">
        <v>118</v>
      </c>
      <c r="AB1" s="54"/>
    </row>
    <row r="2" spans="1:28" s="3" customFormat="1" ht="100.8" x14ac:dyDescent="0.3">
      <c r="C2" s="57"/>
      <c r="D2" s="14" t="s">
        <v>0</v>
      </c>
      <c r="E2" s="14" t="s">
        <v>1</v>
      </c>
      <c r="F2" s="14" t="s">
        <v>157</v>
      </c>
      <c r="G2" s="14" t="s">
        <v>155</v>
      </c>
      <c r="H2" s="14" t="s">
        <v>3</v>
      </c>
      <c r="I2" s="16" t="s">
        <v>4</v>
      </c>
      <c r="J2" s="16" t="s">
        <v>5</v>
      </c>
      <c r="K2" s="16" t="s">
        <v>6</v>
      </c>
      <c r="L2" s="16" t="s">
        <v>7</v>
      </c>
      <c r="M2" s="14" t="s">
        <v>8</v>
      </c>
      <c r="N2" s="14" t="s">
        <v>9</v>
      </c>
      <c r="O2" s="14" t="s">
        <v>10</v>
      </c>
      <c r="P2" s="14" t="s">
        <v>11</v>
      </c>
      <c r="Q2" s="14" t="s">
        <v>12</v>
      </c>
      <c r="R2" s="14" t="s">
        <v>13</v>
      </c>
      <c r="S2" s="14" t="s">
        <v>14</v>
      </c>
      <c r="T2" s="14" t="s">
        <v>15</v>
      </c>
      <c r="U2" s="14" t="s">
        <v>16</v>
      </c>
      <c r="V2" s="14" t="s">
        <v>17</v>
      </c>
      <c r="W2" s="14" t="s">
        <v>18</v>
      </c>
      <c r="X2" s="14" t="s">
        <v>19</v>
      </c>
      <c r="Y2" s="14" t="s">
        <v>20</v>
      </c>
      <c r="Z2" s="14" t="s">
        <v>21</v>
      </c>
      <c r="AA2" s="16" t="s">
        <v>22</v>
      </c>
      <c r="AB2" s="1" t="s">
        <v>23</v>
      </c>
    </row>
    <row r="14" spans="1:28" s="3" customFormat="1" ht="100.8" x14ac:dyDescent="0.3">
      <c r="A14" s="59" t="s">
        <v>148</v>
      </c>
      <c r="B14" s="58">
        <f>COUNT(D3:D13)</f>
        <v>0</v>
      </c>
      <c r="C14" s="57"/>
      <c r="D14" s="14" t="s">
        <v>0</v>
      </c>
      <c r="E14" s="14" t="s">
        <v>1</v>
      </c>
      <c r="F14" s="14" t="s">
        <v>2</v>
      </c>
      <c r="G14" s="14" t="s">
        <v>140</v>
      </c>
      <c r="H14" s="14" t="s">
        <v>3</v>
      </c>
      <c r="I14" s="16" t="s">
        <v>4</v>
      </c>
      <c r="J14" s="16" t="s">
        <v>5</v>
      </c>
      <c r="K14" s="16" t="s">
        <v>6</v>
      </c>
      <c r="L14" s="16" t="s">
        <v>7</v>
      </c>
      <c r="M14" s="14" t="s">
        <v>8</v>
      </c>
      <c r="N14" s="14" t="s">
        <v>9</v>
      </c>
      <c r="O14" s="14" t="s">
        <v>10</v>
      </c>
      <c r="P14" s="14" t="s">
        <v>11</v>
      </c>
      <c r="Q14" s="14" t="s">
        <v>12</v>
      </c>
      <c r="R14" s="14" t="s">
        <v>13</v>
      </c>
      <c r="S14" s="14" t="s">
        <v>14</v>
      </c>
      <c r="T14" s="14" t="s">
        <v>15</v>
      </c>
      <c r="U14" s="14" t="s">
        <v>16</v>
      </c>
      <c r="V14" s="14" t="s">
        <v>17</v>
      </c>
      <c r="W14" s="14" t="s">
        <v>18</v>
      </c>
      <c r="X14" s="14" t="s">
        <v>19</v>
      </c>
      <c r="Y14" s="14" t="s">
        <v>20</v>
      </c>
      <c r="Z14" s="14" t="s">
        <v>21</v>
      </c>
      <c r="AA14" s="16" t="s">
        <v>22</v>
      </c>
      <c r="AB14" s="1" t="s">
        <v>23</v>
      </c>
    </row>
    <row r="16" spans="1:28" x14ac:dyDescent="0.3">
      <c r="A16" s="100" t="s">
        <v>146</v>
      </c>
      <c r="B16" s="100"/>
      <c r="C16" s="4" t="s">
        <v>141</v>
      </c>
      <c r="D16">
        <f>COUNTIF(D3:D13,1)</f>
        <v>0</v>
      </c>
      <c r="E16">
        <f t="shared" ref="E16:AA16" si="0">COUNTIF(E3:E13,1)</f>
        <v>0</v>
      </c>
      <c r="F16">
        <f t="shared" si="0"/>
        <v>0</v>
      </c>
      <c r="G16">
        <f t="shared" si="0"/>
        <v>0</v>
      </c>
      <c r="H16">
        <f t="shared" si="0"/>
        <v>0</v>
      </c>
      <c r="I16">
        <f t="shared" si="0"/>
        <v>0</v>
      </c>
      <c r="J16">
        <f t="shared" si="0"/>
        <v>0</v>
      </c>
      <c r="K16">
        <f t="shared" si="0"/>
        <v>0</v>
      </c>
      <c r="L16">
        <f t="shared" si="0"/>
        <v>0</v>
      </c>
      <c r="M16">
        <f t="shared" si="0"/>
        <v>0</v>
      </c>
      <c r="N16">
        <f t="shared" si="0"/>
        <v>0</v>
      </c>
      <c r="O16">
        <f t="shared" si="0"/>
        <v>0</v>
      </c>
      <c r="P16">
        <f t="shared" si="0"/>
        <v>0</v>
      </c>
      <c r="Q16">
        <f t="shared" si="0"/>
        <v>0</v>
      </c>
      <c r="R16">
        <f t="shared" si="0"/>
        <v>0</v>
      </c>
      <c r="S16">
        <f t="shared" si="0"/>
        <v>0</v>
      </c>
      <c r="T16">
        <f t="shared" si="0"/>
        <v>0</v>
      </c>
      <c r="U16">
        <f t="shared" si="0"/>
        <v>0</v>
      </c>
      <c r="V16">
        <f t="shared" si="0"/>
        <v>0</v>
      </c>
      <c r="W16">
        <f t="shared" si="0"/>
        <v>0</v>
      </c>
      <c r="X16">
        <f t="shared" si="0"/>
        <v>0</v>
      </c>
      <c r="Y16">
        <f t="shared" si="0"/>
        <v>0</v>
      </c>
      <c r="Z16">
        <f t="shared" si="0"/>
        <v>0</v>
      </c>
      <c r="AA16">
        <f t="shared" si="0"/>
        <v>0</v>
      </c>
    </row>
    <row r="17" spans="1:28" x14ac:dyDescent="0.3">
      <c r="A17" s="100"/>
      <c r="B17" s="100"/>
      <c r="C17" s="4" t="s">
        <v>142</v>
      </c>
      <c r="D17">
        <f>COUNTIF(D3:D13,2)</f>
        <v>0</v>
      </c>
      <c r="E17">
        <f t="shared" ref="E17:AA17" si="1">COUNTIF(E3:E13,2)</f>
        <v>0</v>
      </c>
      <c r="F17">
        <f t="shared" si="1"/>
        <v>0</v>
      </c>
      <c r="G17">
        <f t="shared" si="1"/>
        <v>0</v>
      </c>
      <c r="H17">
        <f t="shared" si="1"/>
        <v>0</v>
      </c>
      <c r="I17">
        <f t="shared" si="1"/>
        <v>0</v>
      </c>
      <c r="J17">
        <f t="shared" si="1"/>
        <v>0</v>
      </c>
      <c r="K17">
        <f t="shared" si="1"/>
        <v>0</v>
      </c>
      <c r="L17">
        <f t="shared" si="1"/>
        <v>0</v>
      </c>
      <c r="M17">
        <f t="shared" si="1"/>
        <v>0</v>
      </c>
      <c r="N17">
        <f t="shared" si="1"/>
        <v>0</v>
      </c>
      <c r="O17">
        <f t="shared" si="1"/>
        <v>0</v>
      </c>
      <c r="P17">
        <f t="shared" si="1"/>
        <v>0</v>
      </c>
      <c r="Q17">
        <f t="shared" si="1"/>
        <v>0</v>
      </c>
      <c r="R17">
        <f t="shared" si="1"/>
        <v>0</v>
      </c>
      <c r="S17">
        <f t="shared" si="1"/>
        <v>0</v>
      </c>
      <c r="T17">
        <f t="shared" si="1"/>
        <v>0</v>
      </c>
      <c r="U17">
        <f t="shared" si="1"/>
        <v>0</v>
      </c>
      <c r="V17">
        <f t="shared" si="1"/>
        <v>0</v>
      </c>
      <c r="W17">
        <f t="shared" si="1"/>
        <v>0</v>
      </c>
      <c r="X17">
        <f t="shared" si="1"/>
        <v>0</v>
      </c>
      <c r="Y17">
        <f t="shared" si="1"/>
        <v>0</v>
      </c>
      <c r="Z17">
        <f t="shared" si="1"/>
        <v>0</v>
      </c>
      <c r="AA17">
        <f t="shared" si="1"/>
        <v>0</v>
      </c>
    </row>
    <row r="18" spans="1:28" x14ac:dyDescent="0.3">
      <c r="A18" s="100"/>
      <c r="B18" s="100"/>
      <c r="C18" s="4" t="s">
        <v>143</v>
      </c>
      <c r="D18">
        <f>COUNTIF(D3:D13,3)</f>
        <v>0</v>
      </c>
      <c r="E18">
        <f t="shared" ref="E18:AA18" si="2">COUNTIF(E3:E13,3)</f>
        <v>0</v>
      </c>
      <c r="F18">
        <f t="shared" si="2"/>
        <v>0</v>
      </c>
      <c r="G18">
        <f t="shared" si="2"/>
        <v>0</v>
      </c>
      <c r="H18">
        <f t="shared" si="2"/>
        <v>0</v>
      </c>
      <c r="I18">
        <f t="shared" si="2"/>
        <v>0</v>
      </c>
      <c r="J18">
        <f t="shared" si="2"/>
        <v>0</v>
      </c>
      <c r="K18">
        <f t="shared" si="2"/>
        <v>0</v>
      </c>
      <c r="L18">
        <f t="shared" si="2"/>
        <v>0</v>
      </c>
      <c r="M18">
        <f t="shared" si="2"/>
        <v>0</v>
      </c>
      <c r="N18">
        <f t="shared" si="2"/>
        <v>0</v>
      </c>
      <c r="O18">
        <f t="shared" si="2"/>
        <v>0</v>
      </c>
      <c r="P18">
        <f t="shared" si="2"/>
        <v>0</v>
      </c>
      <c r="Q18">
        <f t="shared" si="2"/>
        <v>0</v>
      </c>
      <c r="R18">
        <f t="shared" si="2"/>
        <v>0</v>
      </c>
      <c r="S18">
        <f t="shared" si="2"/>
        <v>0</v>
      </c>
      <c r="T18">
        <f t="shared" si="2"/>
        <v>0</v>
      </c>
      <c r="U18">
        <f t="shared" si="2"/>
        <v>0</v>
      </c>
      <c r="V18">
        <f t="shared" si="2"/>
        <v>0</v>
      </c>
      <c r="W18">
        <f t="shared" si="2"/>
        <v>0</v>
      </c>
      <c r="X18">
        <f t="shared" si="2"/>
        <v>0</v>
      </c>
      <c r="Y18">
        <f t="shared" si="2"/>
        <v>0</v>
      </c>
      <c r="Z18">
        <f t="shared" si="2"/>
        <v>0</v>
      </c>
      <c r="AA18">
        <f t="shared" si="2"/>
        <v>0</v>
      </c>
    </row>
    <row r="19" spans="1:28" x14ac:dyDescent="0.3">
      <c r="A19" s="100"/>
      <c r="B19" s="100"/>
      <c r="C19" s="4" t="s">
        <v>144</v>
      </c>
      <c r="D19">
        <f>COUNTIF(D3:D13,4)</f>
        <v>0</v>
      </c>
      <c r="E19">
        <f t="shared" ref="E19:AA19" si="3">COUNTIF(E3:E13,4)</f>
        <v>0</v>
      </c>
      <c r="F19">
        <f t="shared" si="3"/>
        <v>0</v>
      </c>
      <c r="G19">
        <f t="shared" si="3"/>
        <v>0</v>
      </c>
      <c r="H19">
        <f t="shared" si="3"/>
        <v>0</v>
      </c>
      <c r="I19">
        <f t="shared" si="3"/>
        <v>0</v>
      </c>
      <c r="J19">
        <f t="shared" si="3"/>
        <v>0</v>
      </c>
      <c r="K19">
        <f t="shared" si="3"/>
        <v>0</v>
      </c>
      <c r="L19">
        <f t="shared" si="3"/>
        <v>0</v>
      </c>
      <c r="M19">
        <f t="shared" si="3"/>
        <v>0</v>
      </c>
      <c r="N19">
        <f t="shared" si="3"/>
        <v>0</v>
      </c>
      <c r="O19">
        <f t="shared" si="3"/>
        <v>0</v>
      </c>
      <c r="P19">
        <f t="shared" si="3"/>
        <v>0</v>
      </c>
      <c r="Q19">
        <f t="shared" si="3"/>
        <v>0</v>
      </c>
      <c r="R19">
        <f t="shared" si="3"/>
        <v>0</v>
      </c>
      <c r="S19">
        <f t="shared" si="3"/>
        <v>0</v>
      </c>
      <c r="T19">
        <f t="shared" si="3"/>
        <v>0</v>
      </c>
      <c r="U19">
        <f t="shared" si="3"/>
        <v>0</v>
      </c>
      <c r="V19">
        <f t="shared" si="3"/>
        <v>0</v>
      </c>
      <c r="W19">
        <f t="shared" si="3"/>
        <v>0</v>
      </c>
      <c r="X19">
        <f t="shared" si="3"/>
        <v>0</v>
      </c>
      <c r="Y19">
        <f t="shared" si="3"/>
        <v>0</v>
      </c>
      <c r="Z19">
        <f t="shared" si="3"/>
        <v>0</v>
      </c>
      <c r="AA19">
        <f t="shared" si="3"/>
        <v>0</v>
      </c>
    </row>
    <row r="20" spans="1:28" x14ac:dyDescent="0.3">
      <c r="A20" s="100"/>
      <c r="B20" s="100"/>
      <c r="C20" s="4" t="s">
        <v>145</v>
      </c>
      <c r="D20">
        <f>COUNTIF(D3:D13,5)</f>
        <v>0</v>
      </c>
      <c r="E20">
        <f t="shared" ref="E20:AA20" si="4">COUNTIF(E3:E13,5)</f>
        <v>0</v>
      </c>
      <c r="F20">
        <f t="shared" si="4"/>
        <v>0</v>
      </c>
      <c r="G20">
        <f t="shared" si="4"/>
        <v>0</v>
      </c>
      <c r="H20">
        <f t="shared" si="4"/>
        <v>0</v>
      </c>
      <c r="I20">
        <f t="shared" si="4"/>
        <v>0</v>
      </c>
      <c r="J20">
        <f t="shared" si="4"/>
        <v>0</v>
      </c>
      <c r="K20">
        <f t="shared" si="4"/>
        <v>0</v>
      </c>
      <c r="L20">
        <f t="shared" si="4"/>
        <v>0</v>
      </c>
      <c r="M20">
        <f t="shared" si="4"/>
        <v>0</v>
      </c>
      <c r="N20">
        <f t="shared" si="4"/>
        <v>0</v>
      </c>
      <c r="O20">
        <f t="shared" si="4"/>
        <v>0</v>
      </c>
      <c r="P20">
        <f t="shared" si="4"/>
        <v>0</v>
      </c>
      <c r="Q20">
        <f t="shared" si="4"/>
        <v>0</v>
      </c>
      <c r="R20">
        <f t="shared" si="4"/>
        <v>0</v>
      </c>
      <c r="S20">
        <f t="shared" si="4"/>
        <v>0</v>
      </c>
      <c r="T20">
        <f t="shared" si="4"/>
        <v>0</v>
      </c>
      <c r="U20">
        <f t="shared" si="4"/>
        <v>0</v>
      </c>
      <c r="V20">
        <f t="shared" si="4"/>
        <v>0</v>
      </c>
      <c r="W20">
        <f t="shared" si="4"/>
        <v>0</v>
      </c>
      <c r="X20">
        <f t="shared" si="4"/>
        <v>0</v>
      </c>
      <c r="Y20">
        <f t="shared" si="4"/>
        <v>0</v>
      </c>
      <c r="Z20">
        <f t="shared" si="4"/>
        <v>0</v>
      </c>
      <c r="AA20">
        <f t="shared" si="4"/>
        <v>0</v>
      </c>
    </row>
    <row r="22" spans="1:28" s="3" customFormat="1" ht="100.8" x14ac:dyDescent="0.3">
      <c r="C22" s="57"/>
      <c r="D22" s="14" t="s">
        <v>0</v>
      </c>
      <c r="E22" s="14" t="s">
        <v>1</v>
      </c>
      <c r="F22" s="14" t="s">
        <v>2</v>
      </c>
      <c r="G22" s="14" t="s">
        <v>140</v>
      </c>
      <c r="H22" s="14" t="s">
        <v>3</v>
      </c>
      <c r="I22" s="16" t="s">
        <v>4</v>
      </c>
      <c r="J22" s="16" t="s">
        <v>5</v>
      </c>
      <c r="K22" s="16" t="s">
        <v>6</v>
      </c>
      <c r="L22" s="16" t="s">
        <v>7</v>
      </c>
      <c r="M22" s="14" t="s">
        <v>8</v>
      </c>
      <c r="N22" s="14" t="s">
        <v>9</v>
      </c>
      <c r="O22" s="14" t="s">
        <v>10</v>
      </c>
      <c r="P22" s="14" t="s">
        <v>11</v>
      </c>
      <c r="Q22" s="14" t="s">
        <v>12</v>
      </c>
      <c r="R22" s="14" t="s">
        <v>13</v>
      </c>
      <c r="S22" s="14" t="s">
        <v>14</v>
      </c>
      <c r="T22" s="14" t="s">
        <v>15</v>
      </c>
      <c r="U22" s="14" t="s">
        <v>16</v>
      </c>
      <c r="V22" s="14" t="s">
        <v>17</v>
      </c>
      <c r="W22" s="14" t="s">
        <v>18</v>
      </c>
      <c r="X22" s="14" t="s">
        <v>19</v>
      </c>
      <c r="Y22" s="14" t="s">
        <v>20</v>
      </c>
      <c r="Z22" s="14" t="s">
        <v>21</v>
      </c>
      <c r="AA22" s="16" t="s">
        <v>22</v>
      </c>
      <c r="AB22" s="1" t="s">
        <v>23</v>
      </c>
    </row>
    <row r="23" spans="1:28" x14ac:dyDescent="0.3">
      <c r="A23" s="100" t="s">
        <v>147</v>
      </c>
      <c r="B23" s="100"/>
      <c r="C23" s="4" t="s">
        <v>149</v>
      </c>
      <c r="D23" s="60" t="e">
        <f>D16/B14</f>
        <v>#DIV/0!</v>
      </c>
      <c r="E23" s="60" t="e">
        <f>E16/B14</f>
        <v>#DIV/0!</v>
      </c>
      <c r="F23" s="60" t="e">
        <f>F16/B14</f>
        <v>#DIV/0!</v>
      </c>
      <c r="G23" s="60" t="e">
        <f>G16/B14</f>
        <v>#DIV/0!</v>
      </c>
      <c r="H23" s="60" t="e">
        <f>H16/B14</f>
        <v>#DIV/0!</v>
      </c>
      <c r="I23" s="60" t="e">
        <f>I16/B14</f>
        <v>#DIV/0!</v>
      </c>
      <c r="J23" s="60" t="e">
        <f>J16/B14</f>
        <v>#DIV/0!</v>
      </c>
      <c r="K23" s="60" t="e">
        <f>K16/B14</f>
        <v>#DIV/0!</v>
      </c>
      <c r="L23" s="60" t="e">
        <f>L16/B14</f>
        <v>#DIV/0!</v>
      </c>
      <c r="M23" s="60" t="e">
        <f>M16/B14</f>
        <v>#DIV/0!</v>
      </c>
      <c r="N23" s="60" t="e">
        <f>N16/B14</f>
        <v>#DIV/0!</v>
      </c>
      <c r="O23" s="60" t="e">
        <f>O16/B14</f>
        <v>#DIV/0!</v>
      </c>
      <c r="P23" s="60" t="e">
        <f>P16/B14</f>
        <v>#DIV/0!</v>
      </c>
      <c r="Q23" s="60" t="e">
        <f>Q16/B14</f>
        <v>#DIV/0!</v>
      </c>
      <c r="R23" s="60" t="e">
        <f>R16/B14</f>
        <v>#DIV/0!</v>
      </c>
      <c r="S23" s="60" t="e">
        <f>S16/B14</f>
        <v>#DIV/0!</v>
      </c>
      <c r="T23" s="60" t="e">
        <f>T16/B14</f>
        <v>#DIV/0!</v>
      </c>
      <c r="U23" s="60" t="e">
        <f>U16/B14</f>
        <v>#DIV/0!</v>
      </c>
      <c r="V23" s="60" t="e">
        <f>V16/B14</f>
        <v>#DIV/0!</v>
      </c>
      <c r="W23" s="60" t="e">
        <f>W16/B14</f>
        <v>#DIV/0!</v>
      </c>
      <c r="X23" s="60" t="e">
        <f>X16/B14</f>
        <v>#DIV/0!</v>
      </c>
      <c r="Y23" s="60" t="e">
        <f>Y16/B14</f>
        <v>#DIV/0!</v>
      </c>
      <c r="Z23" s="60" t="e">
        <f>Z16/B14</f>
        <v>#DIV/0!</v>
      </c>
      <c r="AA23" s="60" t="e">
        <f>AA16/B14</f>
        <v>#DIV/0!</v>
      </c>
    </row>
    <row r="24" spans="1:28" x14ac:dyDescent="0.3">
      <c r="A24" s="100"/>
      <c r="B24" s="100"/>
      <c r="C24" s="4" t="s">
        <v>150</v>
      </c>
      <c r="D24" s="60" t="e">
        <f>D17/B14</f>
        <v>#DIV/0!</v>
      </c>
      <c r="E24" s="60" t="e">
        <f>E17/B14</f>
        <v>#DIV/0!</v>
      </c>
      <c r="F24" s="60" t="e">
        <f>F17/B14</f>
        <v>#DIV/0!</v>
      </c>
      <c r="G24" s="60" t="e">
        <f>G17/B14</f>
        <v>#DIV/0!</v>
      </c>
      <c r="H24" s="60" t="e">
        <f>H17/B14</f>
        <v>#DIV/0!</v>
      </c>
      <c r="I24" s="60" t="e">
        <f>I17/B14</f>
        <v>#DIV/0!</v>
      </c>
      <c r="J24" s="60" t="e">
        <f>J17/B14</f>
        <v>#DIV/0!</v>
      </c>
      <c r="K24" s="60" t="e">
        <f>K17/B14</f>
        <v>#DIV/0!</v>
      </c>
      <c r="L24" s="60" t="e">
        <f>L17/B14</f>
        <v>#DIV/0!</v>
      </c>
      <c r="M24" s="60" t="e">
        <f>M17/B14</f>
        <v>#DIV/0!</v>
      </c>
      <c r="N24" s="60" t="e">
        <f>N17/B14</f>
        <v>#DIV/0!</v>
      </c>
      <c r="O24" s="60" t="e">
        <f>O17/B14</f>
        <v>#DIV/0!</v>
      </c>
      <c r="P24" s="60" t="e">
        <f>P17/B14</f>
        <v>#DIV/0!</v>
      </c>
      <c r="Q24" s="60" t="e">
        <f>Q17/B14</f>
        <v>#DIV/0!</v>
      </c>
      <c r="R24" s="60" t="e">
        <f>R17/B14</f>
        <v>#DIV/0!</v>
      </c>
      <c r="S24" s="60" t="e">
        <f>S17/B14</f>
        <v>#DIV/0!</v>
      </c>
      <c r="T24" s="60" t="e">
        <f>T17/B14</f>
        <v>#DIV/0!</v>
      </c>
      <c r="U24" s="60" t="e">
        <f>U17/B14</f>
        <v>#DIV/0!</v>
      </c>
      <c r="V24" s="60" t="e">
        <f>V17/B14</f>
        <v>#DIV/0!</v>
      </c>
      <c r="W24" s="60" t="e">
        <f>W17/B14</f>
        <v>#DIV/0!</v>
      </c>
      <c r="X24" s="60" t="e">
        <f>X17/B14</f>
        <v>#DIV/0!</v>
      </c>
      <c r="Y24" s="60" t="e">
        <f>Y17/B14</f>
        <v>#DIV/0!</v>
      </c>
      <c r="Z24" s="60" t="e">
        <f>Z17/B14</f>
        <v>#DIV/0!</v>
      </c>
      <c r="AA24" s="60" t="e">
        <f>AA17/B14</f>
        <v>#DIV/0!</v>
      </c>
    </row>
    <row r="25" spans="1:28" x14ac:dyDescent="0.3">
      <c r="A25" s="100"/>
      <c r="B25" s="100"/>
      <c r="C25" s="4" t="s">
        <v>151</v>
      </c>
      <c r="D25" s="60" t="e">
        <f>D18/B14</f>
        <v>#DIV/0!</v>
      </c>
      <c r="E25" s="60" t="e">
        <f>E18/B14</f>
        <v>#DIV/0!</v>
      </c>
      <c r="F25" s="60" t="e">
        <f>F18/B14</f>
        <v>#DIV/0!</v>
      </c>
      <c r="G25" s="60" t="e">
        <f>G18/B14</f>
        <v>#DIV/0!</v>
      </c>
      <c r="H25" s="60" t="e">
        <f>H18/B14</f>
        <v>#DIV/0!</v>
      </c>
      <c r="I25" s="60" t="e">
        <f>I18/B14</f>
        <v>#DIV/0!</v>
      </c>
      <c r="J25" s="60" t="e">
        <f>J18/B14</f>
        <v>#DIV/0!</v>
      </c>
      <c r="K25" s="60" t="e">
        <f>K18/B14</f>
        <v>#DIV/0!</v>
      </c>
      <c r="L25" s="60" t="e">
        <f>L18/B14</f>
        <v>#DIV/0!</v>
      </c>
      <c r="M25" s="60" t="e">
        <f>M18/B14</f>
        <v>#DIV/0!</v>
      </c>
      <c r="N25" s="60" t="e">
        <f>N18/B14</f>
        <v>#DIV/0!</v>
      </c>
      <c r="O25" s="60" t="e">
        <f>O18/B14</f>
        <v>#DIV/0!</v>
      </c>
      <c r="P25" s="60" t="e">
        <f>P18/B14</f>
        <v>#DIV/0!</v>
      </c>
      <c r="Q25" s="60" t="e">
        <f>Q18/B14</f>
        <v>#DIV/0!</v>
      </c>
      <c r="R25" s="60" t="e">
        <f>R18/B14</f>
        <v>#DIV/0!</v>
      </c>
      <c r="S25" s="60" t="e">
        <f>S18/B14</f>
        <v>#DIV/0!</v>
      </c>
      <c r="T25" s="60" t="e">
        <f>T18/B14</f>
        <v>#DIV/0!</v>
      </c>
      <c r="U25" s="60" t="e">
        <f>U18/B14</f>
        <v>#DIV/0!</v>
      </c>
      <c r="V25" s="60" t="e">
        <f>V18/B14</f>
        <v>#DIV/0!</v>
      </c>
      <c r="W25" s="60" t="e">
        <f>W18/B14</f>
        <v>#DIV/0!</v>
      </c>
      <c r="X25" s="60" t="e">
        <f>X18/B14</f>
        <v>#DIV/0!</v>
      </c>
      <c r="Y25" s="60" t="e">
        <f>Y18/B14</f>
        <v>#DIV/0!</v>
      </c>
      <c r="Z25" s="60" t="e">
        <f>Z18/B14</f>
        <v>#DIV/0!</v>
      </c>
      <c r="AA25" s="60" t="e">
        <f>AA18/B14</f>
        <v>#DIV/0!</v>
      </c>
    </row>
    <row r="26" spans="1:28" x14ac:dyDescent="0.3">
      <c r="A26" s="100"/>
      <c r="B26" s="100"/>
      <c r="C26" s="4" t="s">
        <v>152</v>
      </c>
      <c r="D26" s="60" t="e">
        <f>D19/B14</f>
        <v>#DIV/0!</v>
      </c>
      <c r="E26" s="60" t="e">
        <f>E19/B14</f>
        <v>#DIV/0!</v>
      </c>
      <c r="F26" s="60" t="e">
        <f>F19/B14</f>
        <v>#DIV/0!</v>
      </c>
      <c r="G26" s="60" t="e">
        <f>G19/B14</f>
        <v>#DIV/0!</v>
      </c>
      <c r="H26" s="60" t="e">
        <f>H19/B14</f>
        <v>#DIV/0!</v>
      </c>
      <c r="I26" s="60" t="e">
        <f>I19/B14</f>
        <v>#DIV/0!</v>
      </c>
      <c r="J26" s="60" t="e">
        <f>J19/B14</f>
        <v>#DIV/0!</v>
      </c>
      <c r="K26" s="60" t="e">
        <f>K19/B14</f>
        <v>#DIV/0!</v>
      </c>
      <c r="L26" s="60" t="e">
        <f>L19/B14</f>
        <v>#DIV/0!</v>
      </c>
      <c r="M26" s="60" t="e">
        <f>M19/B14</f>
        <v>#DIV/0!</v>
      </c>
      <c r="N26" s="60" t="e">
        <f>N19/B14</f>
        <v>#DIV/0!</v>
      </c>
      <c r="O26" s="60" t="e">
        <f>O19/B14</f>
        <v>#DIV/0!</v>
      </c>
      <c r="P26" s="60" t="e">
        <f>P19/B14</f>
        <v>#DIV/0!</v>
      </c>
      <c r="Q26" s="60" t="e">
        <f>Q19/B14</f>
        <v>#DIV/0!</v>
      </c>
      <c r="R26" s="60" t="e">
        <f>R19/B14</f>
        <v>#DIV/0!</v>
      </c>
      <c r="S26" s="60" t="e">
        <f>S19/B14</f>
        <v>#DIV/0!</v>
      </c>
      <c r="T26" s="60" t="e">
        <f>T19/B14</f>
        <v>#DIV/0!</v>
      </c>
      <c r="U26" s="60" t="e">
        <f>U19/B14</f>
        <v>#DIV/0!</v>
      </c>
      <c r="V26" s="60" t="e">
        <f>V19/B14</f>
        <v>#DIV/0!</v>
      </c>
      <c r="W26" s="60" t="e">
        <f>W19/B14</f>
        <v>#DIV/0!</v>
      </c>
      <c r="X26" s="60" t="e">
        <f>X19/B14</f>
        <v>#DIV/0!</v>
      </c>
      <c r="Y26" s="60" t="e">
        <f>Y19/B14</f>
        <v>#DIV/0!</v>
      </c>
      <c r="Z26" s="60" t="e">
        <f>Z19/B14</f>
        <v>#DIV/0!</v>
      </c>
      <c r="AA26" s="60" t="e">
        <f>AA19/B14</f>
        <v>#DIV/0!</v>
      </c>
    </row>
    <row r="27" spans="1:28" x14ac:dyDescent="0.3">
      <c r="A27" s="100"/>
      <c r="B27" s="100"/>
      <c r="C27" s="4" t="s">
        <v>153</v>
      </c>
      <c r="D27" s="60" t="e">
        <f>D20/B14</f>
        <v>#DIV/0!</v>
      </c>
      <c r="E27" s="60" t="e">
        <f>E20/B14</f>
        <v>#DIV/0!</v>
      </c>
      <c r="F27" s="60" t="e">
        <f>F20/B14</f>
        <v>#DIV/0!</v>
      </c>
      <c r="G27" s="60" t="e">
        <f>G20/B14</f>
        <v>#DIV/0!</v>
      </c>
      <c r="H27" s="60" t="e">
        <f>H20/B14</f>
        <v>#DIV/0!</v>
      </c>
      <c r="I27" s="60" t="e">
        <f>I20/B14</f>
        <v>#DIV/0!</v>
      </c>
      <c r="J27" s="60" t="e">
        <f>J20/B14</f>
        <v>#DIV/0!</v>
      </c>
      <c r="K27" s="60" t="e">
        <f>K20/B14</f>
        <v>#DIV/0!</v>
      </c>
      <c r="L27" s="60" t="e">
        <f>L20/B14</f>
        <v>#DIV/0!</v>
      </c>
      <c r="M27" s="60" t="e">
        <f>M20/B14</f>
        <v>#DIV/0!</v>
      </c>
      <c r="N27" s="60" t="e">
        <f>N20/B14</f>
        <v>#DIV/0!</v>
      </c>
      <c r="O27" s="60" t="e">
        <f>O20/B14</f>
        <v>#DIV/0!</v>
      </c>
      <c r="P27" s="60" t="e">
        <f>P20/B14</f>
        <v>#DIV/0!</v>
      </c>
      <c r="Q27" s="60" t="e">
        <f>Q20/B14</f>
        <v>#DIV/0!</v>
      </c>
      <c r="R27" s="60" t="e">
        <f>R20/B14</f>
        <v>#DIV/0!</v>
      </c>
      <c r="S27" s="60" t="e">
        <f>S20/B14</f>
        <v>#DIV/0!</v>
      </c>
      <c r="T27" s="60" t="e">
        <f>T20/B14</f>
        <v>#DIV/0!</v>
      </c>
      <c r="U27" s="60" t="e">
        <f>U20/B14</f>
        <v>#DIV/0!</v>
      </c>
      <c r="V27" s="60" t="e">
        <f>V20/B14</f>
        <v>#DIV/0!</v>
      </c>
      <c r="W27" s="60" t="e">
        <f>W20/B14</f>
        <v>#DIV/0!</v>
      </c>
      <c r="X27" s="60" t="e">
        <f>X20/B14</f>
        <v>#DIV/0!</v>
      </c>
      <c r="Y27" s="60" t="e">
        <f>Y20/B14</f>
        <v>#DIV/0!</v>
      </c>
      <c r="Z27" s="60" t="e">
        <f>Z20/B14</f>
        <v>#DIV/0!</v>
      </c>
      <c r="AA27" s="60" t="e">
        <f>AA20/B14</f>
        <v>#DIV/0!</v>
      </c>
    </row>
    <row r="29" spans="1:28" s="61" customFormat="1" ht="18" x14ac:dyDescent="0.35">
      <c r="A29" s="99" t="s">
        <v>139</v>
      </c>
      <c r="B29" s="99"/>
      <c r="C29" s="99"/>
      <c r="D29" s="61" t="e">
        <f t="shared" ref="D29:AA29" si="5">AVERAGE(D3:D13)</f>
        <v>#DIV/0!</v>
      </c>
      <c r="E29" s="61" t="e">
        <f t="shared" si="5"/>
        <v>#DIV/0!</v>
      </c>
      <c r="F29" s="61" t="e">
        <f t="shared" si="5"/>
        <v>#DIV/0!</v>
      </c>
      <c r="G29" s="61" t="e">
        <f t="shared" si="5"/>
        <v>#DIV/0!</v>
      </c>
      <c r="H29" s="61" t="e">
        <f t="shared" si="5"/>
        <v>#DIV/0!</v>
      </c>
      <c r="I29" s="61" t="e">
        <f t="shared" si="5"/>
        <v>#DIV/0!</v>
      </c>
      <c r="J29" s="61" t="e">
        <f t="shared" si="5"/>
        <v>#DIV/0!</v>
      </c>
      <c r="K29" s="61" t="e">
        <f t="shared" si="5"/>
        <v>#DIV/0!</v>
      </c>
      <c r="L29" s="61" t="e">
        <f t="shared" si="5"/>
        <v>#DIV/0!</v>
      </c>
      <c r="M29" s="61" t="e">
        <f t="shared" si="5"/>
        <v>#DIV/0!</v>
      </c>
      <c r="N29" s="61" t="e">
        <f t="shared" si="5"/>
        <v>#DIV/0!</v>
      </c>
      <c r="O29" s="61" t="e">
        <f t="shared" si="5"/>
        <v>#DIV/0!</v>
      </c>
      <c r="P29" s="61" t="e">
        <f t="shared" si="5"/>
        <v>#DIV/0!</v>
      </c>
      <c r="Q29" s="61" t="e">
        <f t="shared" si="5"/>
        <v>#DIV/0!</v>
      </c>
      <c r="R29" s="61" t="e">
        <f t="shared" si="5"/>
        <v>#DIV/0!</v>
      </c>
      <c r="S29" s="61" t="e">
        <f t="shared" si="5"/>
        <v>#DIV/0!</v>
      </c>
      <c r="T29" s="61" t="e">
        <f t="shared" si="5"/>
        <v>#DIV/0!</v>
      </c>
      <c r="U29" s="61" t="e">
        <f t="shared" si="5"/>
        <v>#DIV/0!</v>
      </c>
      <c r="V29" s="61" t="e">
        <f t="shared" si="5"/>
        <v>#DIV/0!</v>
      </c>
      <c r="W29" s="61" t="e">
        <f t="shared" si="5"/>
        <v>#DIV/0!</v>
      </c>
      <c r="X29" s="61" t="e">
        <f t="shared" si="5"/>
        <v>#DIV/0!</v>
      </c>
      <c r="Y29" s="61" t="e">
        <f t="shared" si="5"/>
        <v>#DIV/0!</v>
      </c>
      <c r="Z29" s="61" t="e">
        <f t="shared" si="5"/>
        <v>#DIV/0!</v>
      </c>
      <c r="AA29" s="61" t="e">
        <f t="shared" si="5"/>
        <v>#DIV/0!</v>
      </c>
    </row>
  </sheetData>
  <mergeCells count="6">
    <mergeCell ref="D1:H1"/>
    <mergeCell ref="I1:L1"/>
    <mergeCell ref="M1:Z1"/>
    <mergeCell ref="A29:C29"/>
    <mergeCell ref="A16:B20"/>
    <mergeCell ref="A23:B27"/>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63D96-DFAB-4697-97F5-6892B7800F35}">
  <dimension ref="A1:AR36"/>
  <sheetViews>
    <sheetView topLeftCell="J37" workbookViewId="0">
      <selection activeCell="G81" sqref="G81"/>
    </sheetView>
  </sheetViews>
  <sheetFormatPr defaultRowHeight="14.4" x14ac:dyDescent="0.3"/>
  <cols>
    <col min="1" max="1" width="13.88671875" customWidth="1"/>
    <col min="2" max="2" width="12.77734375" customWidth="1"/>
    <col min="3" max="3" width="19.33203125" style="4" customWidth="1"/>
    <col min="4" max="4" width="21.88671875" customWidth="1"/>
    <col min="5" max="5" width="25.5546875" customWidth="1"/>
    <col min="6" max="6" width="28.21875" customWidth="1"/>
    <col min="7" max="7" width="38.21875" customWidth="1"/>
    <col min="8" max="8" width="30.109375" customWidth="1"/>
    <col min="9" max="9" width="29.77734375" customWidth="1"/>
    <col min="10" max="10" width="31.6640625" customWidth="1"/>
    <col min="11" max="11" width="32" customWidth="1"/>
    <col min="12" max="12" width="34.33203125" customWidth="1"/>
    <col min="13" max="13" width="33.21875" customWidth="1"/>
    <col min="14" max="14" width="31.88671875" customWidth="1"/>
    <col min="15" max="15" width="35.6640625" customWidth="1"/>
  </cols>
  <sheetData>
    <row r="1" spans="1:15" s="3" customFormat="1" ht="42" x14ac:dyDescent="0.4">
      <c r="C1" s="57"/>
      <c r="D1" s="93" t="s">
        <v>124</v>
      </c>
      <c r="E1" s="93"/>
      <c r="F1" s="50" t="s">
        <v>120</v>
      </c>
      <c r="G1" s="53" t="s">
        <v>116</v>
      </c>
      <c r="H1" s="94" t="s">
        <v>121</v>
      </c>
      <c r="I1" s="94"/>
      <c r="J1" s="94"/>
      <c r="K1" s="94"/>
      <c r="L1" s="53" t="s">
        <v>122</v>
      </c>
      <c r="M1" s="94" t="s">
        <v>123</v>
      </c>
      <c r="N1" s="94"/>
      <c r="O1" s="20"/>
    </row>
    <row r="2" spans="1:15" s="3" customFormat="1" ht="72" x14ac:dyDescent="0.3">
      <c r="C2" s="57"/>
      <c r="D2" s="26" t="s">
        <v>119</v>
      </c>
      <c r="E2" s="26" t="s">
        <v>24</v>
      </c>
      <c r="F2" s="29" t="s">
        <v>25</v>
      </c>
      <c r="G2" s="26" t="s">
        <v>26</v>
      </c>
      <c r="H2" s="29" t="s">
        <v>158</v>
      </c>
      <c r="I2" s="29" t="s">
        <v>28</v>
      </c>
      <c r="J2" s="29" t="s">
        <v>31</v>
      </c>
      <c r="K2" s="29" t="s">
        <v>32</v>
      </c>
      <c r="L2" s="26" t="s">
        <v>29</v>
      </c>
      <c r="M2" s="29" t="s">
        <v>30</v>
      </c>
      <c r="N2" s="29" t="s">
        <v>33</v>
      </c>
      <c r="O2" s="1" t="s">
        <v>34</v>
      </c>
    </row>
    <row r="14" spans="1:15" s="3" customFormat="1" ht="72" x14ac:dyDescent="0.3">
      <c r="A14" s="62" t="s">
        <v>148</v>
      </c>
      <c r="B14" s="63">
        <f>COUNT(D3:D13)</f>
        <v>0</v>
      </c>
      <c r="C14" s="57"/>
      <c r="D14" s="26" t="s">
        <v>119</v>
      </c>
      <c r="E14" s="26" t="s">
        <v>24</v>
      </c>
      <c r="F14" s="29" t="s">
        <v>25</v>
      </c>
      <c r="G14" s="26" t="s">
        <v>26</v>
      </c>
      <c r="H14" s="29" t="s">
        <v>27</v>
      </c>
      <c r="I14" s="29" t="s">
        <v>28</v>
      </c>
      <c r="J14" s="29" t="s">
        <v>31</v>
      </c>
      <c r="K14" s="29" t="s">
        <v>32</v>
      </c>
      <c r="L14" s="26" t="s">
        <v>29</v>
      </c>
      <c r="M14" s="29" t="s">
        <v>30</v>
      </c>
      <c r="N14" s="29" t="s">
        <v>33</v>
      </c>
      <c r="O14" s="1"/>
    </row>
    <row r="16" spans="1:15" x14ac:dyDescent="0.3">
      <c r="A16" s="100" t="s">
        <v>146</v>
      </c>
      <c r="B16" s="100"/>
      <c r="C16" s="4" t="s">
        <v>141</v>
      </c>
      <c r="D16">
        <f>COUNTIF(D3:D13,1)</f>
        <v>0</v>
      </c>
      <c r="E16">
        <f t="shared" ref="E16:N16" si="0">COUNTIF(E3:E13,1)</f>
        <v>0</v>
      </c>
      <c r="F16">
        <f t="shared" si="0"/>
        <v>0</v>
      </c>
      <c r="G16">
        <f t="shared" si="0"/>
        <v>0</v>
      </c>
      <c r="H16">
        <f t="shared" si="0"/>
        <v>0</v>
      </c>
      <c r="I16">
        <f t="shared" si="0"/>
        <v>0</v>
      </c>
      <c r="J16">
        <f t="shared" si="0"/>
        <v>0</v>
      </c>
      <c r="K16">
        <f t="shared" si="0"/>
        <v>0</v>
      </c>
      <c r="L16">
        <f t="shared" si="0"/>
        <v>0</v>
      </c>
      <c r="M16">
        <f t="shared" si="0"/>
        <v>0</v>
      </c>
      <c r="N16">
        <f t="shared" si="0"/>
        <v>0</v>
      </c>
    </row>
    <row r="17" spans="1:44" x14ac:dyDescent="0.3">
      <c r="A17" s="100"/>
      <c r="B17" s="100"/>
      <c r="C17" s="4" t="s">
        <v>142</v>
      </c>
      <c r="D17">
        <f>COUNTIF(D3:D13,2)</f>
        <v>0</v>
      </c>
      <c r="E17">
        <f t="shared" ref="E17:N17" si="1">COUNTIF(E3:E13,2)</f>
        <v>0</v>
      </c>
      <c r="F17">
        <f t="shared" si="1"/>
        <v>0</v>
      </c>
      <c r="G17">
        <f t="shared" si="1"/>
        <v>0</v>
      </c>
      <c r="H17">
        <f t="shared" si="1"/>
        <v>0</v>
      </c>
      <c r="I17">
        <f t="shared" si="1"/>
        <v>0</v>
      </c>
      <c r="J17">
        <f t="shared" si="1"/>
        <v>0</v>
      </c>
      <c r="K17">
        <f t="shared" si="1"/>
        <v>0</v>
      </c>
      <c r="L17">
        <f t="shared" si="1"/>
        <v>0</v>
      </c>
      <c r="M17">
        <f t="shared" si="1"/>
        <v>0</v>
      </c>
      <c r="N17">
        <f t="shared" si="1"/>
        <v>0</v>
      </c>
    </row>
    <row r="18" spans="1:44" x14ac:dyDescent="0.3">
      <c r="A18" s="100"/>
      <c r="B18" s="100"/>
      <c r="C18" s="4" t="s">
        <v>143</v>
      </c>
      <c r="D18">
        <f>COUNTIF(D3:D13,3)</f>
        <v>0</v>
      </c>
      <c r="E18">
        <f t="shared" ref="E18:N18" si="2">COUNTIF(E3:E13,3)</f>
        <v>0</v>
      </c>
      <c r="F18">
        <f t="shared" si="2"/>
        <v>0</v>
      </c>
      <c r="G18">
        <f t="shared" si="2"/>
        <v>0</v>
      </c>
      <c r="H18">
        <f t="shared" si="2"/>
        <v>0</v>
      </c>
      <c r="I18">
        <f t="shared" si="2"/>
        <v>0</v>
      </c>
      <c r="J18">
        <f t="shared" si="2"/>
        <v>0</v>
      </c>
      <c r="K18">
        <f t="shared" si="2"/>
        <v>0</v>
      </c>
      <c r="L18">
        <f t="shared" si="2"/>
        <v>0</v>
      </c>
      <c r="M18">
        <f t="shared" si="2"/>
        <v>0</v>
      </c>
      <c r="N18">
        <f t="shared" si="2"/>
        <v>0</v>
      </c>
    </row>
    <row r="19" spans="1:44" x14ac:dyDescent="0.3">
      <c r="A19" s="100"/>
      <c r="B19" s="100"/>
      <c r="C19" s="4" t="s">
        <v>144</v>
      </c>
      <c r="D19">
        <f>COUNTIF(D3:D13,4)</f>
        <v>0</v>
      </c>
      <c r="E19">
        <f t="shared" ref="E19:N19" si="3">COUNTIF(E3:E13,4)</f>
        <v>0</v>
      </c>
      <c r="F19">
        <f t="shared" si="3"/>
        <v>0</v>
      </c>
      <c r="G19">
        <f t="shared" si="3"/>
        <v>0</v>
      </c>
      <c r="H19">
        <f t="shared" si="3"/>
        <v>0</v>
      </c>
      <c r="I19">
        <f t="shared" si="3"/>
        <v>0</v>
      </c>
      <c r="J19">
        <f t="shared" si="3"/>
        <v>0</v>
      </c>
      <c r="K19">
        <f t="shared" si="3"/>
        <v>0</v>
      </c>
      <c r="L19">
        <f t="shared" si="3"/>
        <v>0</v>
      </c>
      <c r="M19">
        <f t="shared" si="3"/>
        <v>0</v>
      </c>
      <c r="N19">
        <f t="shared" si="3"/>
        <v>0</v>
      </c>
    </row>
    <row r="20" spans="1:44" x14ac:dyDescent="0.3">
      <c r="A20" s="100"/>
      <c r="B20" s="100"/>
      <c r="C20" s="4" t="s">
        <v>145</v>
      </c>
      <c r="D20">
        <f>COUNTIF(D3:D13,5)</f>
        <v>0</v>
      </c>
      <c r="E20">
        <f t="shared" ref="E20:N20" si="4">COUNTIF(E3:E13,5)</f>
        <v>0</v>
      </c>
      <c r="F20">
        <f t="shared" si="4"/>
        <v>0</v>
      </c>
      <c r="G20">
        <f t="shared" si="4"/>
        <v>0</v>
      </c>
      <c r="H20">
        <f t="shared" si="4"/>
        <v>0</v>
      </c>
      <c r="I20">
        <f t="shared" si="4"/>
        <v>0</v>
      </c>
      <c r="J20">
        <f t="shared" si="4"/>
        <v>0</v>
      </c>
      <c r="K20">
        <f t="shared" si="4"/>
        <v>0</v>
      </c>
      <c r="L20">
        <f t="shared" si="4"/>
        <v>0</v>
      </c>
      <c r="M20">
        <f t="shared" si="4"/>
        <v>0</v>
      </c>
      <c r="N20">
        <f t="shared" si="4"/>
        <v>0</v>
      </c>
    </row>
    <row r="22" spans="1:44" s="3" customFormat="1" ht="72" x14ac:dyDescent="0.3">
      <c r="A22" s="64"/>
      <c r="B22" s="47"/>
      <c r="C22" s="57"/>
      <c r="D22" s="26" t="s">
        <v>119</v>
      </c>
      <c r="E22" s="26" t="s">
        <v>24</v>
      </c>
      <c r="F22" s="29" t="s">
        <v>25</v>
      </c>
      <c r="G22" s="26" t="s">
        <v>26</v>
      </c>
      <c r="H22" s="29" t="s">
        <v>27</v>
      </c>
      <c r="I22" s="29" t="s">
        <v>28</v>
      </c>
      <c r="J22" s="29" t="s">
        <v>31</v>
      </c>
      <c r="K22" s="29" t="s">
        <v>32</v>
      </c>
      <c r="L22" s="26" t="s">
        <v>29</v>
      </c>
      <c r="M22" s="29" t="s">
        <v>30</v>
      </c>
      <c r="N22" s="29" t="s">
        <v>33</v>
      </c>
      <c r="O22" s="1"/>
    </row>
    <row r="23" spans="1:44" x14ac:dyDescent="0.3">
      <c r="A23" s="100" t="s">
        <v>147</v>
      </c>
      <c r="B23" s="100"/>
      <c r="C23" s="4" t="s">
        <v>149</v>
      </c>
      <c r="D23" s="60" t="e">
        <f>D16/B14</f>
        <v>#DIV/0!</v>
      </c>
      <c r="E23" s="65" t="e">
        <f>E16/B14</f>
        <v>#DIV/0!</v>
      </c>
      <c r="F23" s="60" t="e">
        <f>F16/B14</f>
        <v>#DIV/0!</v>
      </c>
      <c r="G23" s="60" t="e">
        <f>G16/B14</f>
        <v>#DIV/0!</v>
      </c>
      <c r="H23" s="60" t="e">
        <f>H16/B14</f>
        <v>#DIV/0!</v>
      </c>
      <c r="I23" s="60" t="e">
        <f>I16/B14</f>
        <v>#DIV/0!</v>
      </c>
      <c r="J23" s="60" t="e">
        <f>J16/B14</f>
        <v>#DIV/0!</v>
      </c>
      <c r="K23" s="60" t="e">
        <f>K16/B14</f>
        <v>#DIV/0!</v>
      </c>
      <c r="L23" s="60" t="e">
        <f>L16/B14</f>
        <v>#DIV/0!</v>
      </c>
      <c r="M23" s="60" t="e">
        <f>M16/B14</f>
        <v>#DIV/0!</v>
      </c>
      <c r="N23" s="60" t="e">
        <f>N16/B14</f>
        <v>#DIV/0!</v>
      </c>
      <c r="O23" s="60"/>
    </row>
    <row r="24" spans="1:44" x14ac:dyDescent="0.3">
      <c r="A24" s="100"/>
      <c r="B24" s="100"/>
      <c r="C24" s="4" t="s">
        <v>150</v>
      </c>
      <c r="D24" s="60" t="e">
        <f>D17/B14</f>
        <v>#DIV/0!</v>
      </c>
      <c r="E24" s="60" t="e">
        <f>E17/B14</f>
        <v>#DIV/0!</v>
      </c>
      <c r="F24" s="60" t="e">
        <f>F17/B14</f>
        <v>#DIV/0!</v>
      </c>
      <c r="G24" s="60" t="e">
        <f>G17/B14</f>
        <v>#DIV/0!</v>
      </c>
      <c r="H24" s="60" t="e">
        <f>H17/B14</f>
        <v>#DIV/0!</v>
      </c>
      <c r="I24" s="60" t="e">
        <f>I17/B14</f>
        <v>#DIV/0!</v>
      </c>
      <c r="J24" s="60" t="e">
        <f>J17/B14</f>
        <v>#DIV/0!</v>
      </c>
      <c r="K24" s="60" t="e">
        <f>K17/B14</f>
        <v>#DIV/0!</v>
      </c>
      <c r="L24" s="60" t="e">
        <f>L17/B14</f>
        <v>#DIV/0!</v>
      </c>
      <c r="M24" s="60" t="e">
        <f>M17/B14</f>
        <v>#DIV/0!</v>
      </c>
      <c r="N24" s="60" t="e">
        <f>N17/B14</f>
        <v>#DIV/0!</v>
      </c>
      <c r="O24" s="66"/>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x14ac:dyDescent="0.3">
      <c r="A25" s="100"/>
      <c r="B25" s="100"/>
      <c r="C25" s="4" t="s">
        <v>151</v>
      </c>
      <c r="D25" s="60" t="e">
        <f>D18/B14</f>
        <v>#DIV/0!</v>
      </c>
      <c r="E25" s="60" t="e">
        <f>E18/B14</f>
        <v>#DIV/0!</v>
      </c>
      <c r="F25" s="60" t="e">
        <f>F18/B14</f>
        <v>#DIV/0!</v>
      </c>
      <c r="G25" s="60" t="e">
        <f>G18/B14</f>
        <v>#DIV/0!</v>
      </c>
      <c r="H25" s="60" t="e">
        <f>H18/B14</f>
        <v>#DIV/0!</v>
      </c>
      <c r="I25" s="60" t="e">
        <f>I18/B14</f>
        <v>#DIV/0!</v>
      </c>
      <c r="J25" s="60" t="e">
        <f>J18/B14</f>
        <v>#DIV/0!</v>
      </c>
      <c r="K25" s="60" t="e">
        <f>K18/B14</f>
        <v>#DIV/0!</v>
      </c>
      <c r="L25" s="60" t="e">
        <f>L18/B14</f>
        <v>#DIV/0!</v>
      </c>
      <c r="M25" s="60" t="e">
        <f>M18/B14</f>
        <v>#DIV/0!</v>
      </c>
      <c r="N25" s="60" t="e">
        <f>N18/B14</f>
        <v>#DIV/0!</v>
      </c>
      <c r="O25" s="66"/>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x14ac:dyDescent="0.3">
      <c r="A26" s="100"/>
      <c r="B26" s="100"/>
      <c r="C26" s="4" t="s">
        <v>152</v>
      </c>
      <c r="D26" s="60" t="e">
        <f>D19/B14</f>
        <v>#DIV/0!</v>
      </c>
      <c r="E26" s="60" t="e">
        <f>E19/B14</f>
        <v>#DIV/0!</v>
      </c>
      <c r="F26" s="60" t="e">
        <f>F19/B14</f>
        <v>#DIV/0!</v>
      </c>
      <c r="G26" s="60" t="e">
        <f>G19/B14</f>
        <v>#DIV/0!</v>
      </c>
      <c r="H26" s="60" t="e">
        <f>H19/B14</f>
        <v>#DIV/0!</v>
      </c>
      <c r="I26" s="60" t="e">
        <f>I19/B14</f>
        <v>#DIV/0!</v>
      </c>
      <c r="J26" s="60" t="e">
        <f>J19/B14</f>
        <v>#DIV/0!</v>
      </c>
      <c r="K26" s="60" t="e">
        <f>K19/B14</f>
        <v>#DIV/0!</v>
      </c>
      <c r="L26" s="60" t="e">
        <f>L19/B14</f>
        <v>#DIV/0!</v>
      </c>
      <c r="M26" s="60" t="e">
        <f>M19/B14</f>
        <v>#DIV/0!</v>
      </c>
      <c r="N26" s="60" t="e">
        <f>N19/B14</f>
        <v>#DIV/0!</v>
      </c>
      <c r="O26" s="66"/>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x14ac:dyDescent="0.3">
      <c r="A27" s="100"/>
      <c r="B27" s="100"/>
      <c r="C27" s="4" t="s">
        <v>153</v>
      </c>
      <c r="D27" s="60" t="e">
        <f>D20/B14</f>
        <v>#DIV/0!</v>
      </c>
      <c r="E27" s="60" t="e">
        <f>E20/B14</f>
        <v>#DIV/0!</v>
      </c>
      <c r="F27" s="60" t="e">
        <f>F20/B14</f>
        <v>#DIV/0!</v>
      </c>
      <c r="G27" s="60" t="e">
        <f>G20/B14</f>
        <v>#DIV/0!</v>
      </c>
      <c r="H27" s="60" t="e">
        <f>H20/B14</f>
        <v>#DIV/0!</v>
      </c>
      <c r="I27" s="60" t="e">
        <f>I20/B14</f>
        <v>#DIV/0!</v>
      </c>
      <c r="J27" s="60" t="e">
        <f>J20/B14</f>
        <v>#DIV/0!</v>
      </c>
      <c r="K27" s="60" t="e">
        <f>K20/B14</f>
        <v>#DIV/0!</v>
      </c>
      <c r="L27" s="60" t="e">
        <f>L20/B14</f>
        <v>#DIV/0!</v>
      </c>
      <c r="M27" s="60" t="e">
        <f>M20/B14</f>
        <v>#DIV/0!</v>
      </c>
      <c r="N27" s="60" t="e">
        <f>N20/B14</f>
        <v>#DIV/0!</v>
      </c>
      <c r="O27" s="66"/>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x14ac:dyDescent="0.3">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row>
    <row r="29" spans="1:44" s="70" customFormat="1" ht="18" x14ac:dyDescent="0.3">
      <c r="A29" s="101" t="s">
        <v>139</v>
      </c>
      <c r="B29" s="101"/>
      <c r="D29" s="70" t="e">
        <f t="shared" ref="D29:N29" si="5">AVERAGE(D3:D13)</f>
        <v>#DIV/0!</v>
      </c>
      <c r="E29" s="70" t="e">
        <f t="shared" si="5"/>
        <v>#DIV/0!</v>
      </c>
      <c r="F29" s="70" t="e">
        <f t="shared" si="5"/>
        <v>#DIV/0!</v>
      </c>
      <c r="G29" s="70" t="e">
        <f t="shared" si="5"/>
        <v>#DIV/0!</v>
      </c>
      <c r="H29" s="70" t="e">
        <f t="shared" si="5"/>
        <v>#DIV/0!</v>
      </c>
      <c r="I29" s="70" t="e">
        <f t="shared" si="5"/>
        <v>#DIV/0!</v>
      </c>
      <c r="J29" s="70" t="e">
        <f t="shared" si="5"/>
        <v>#DIV/0!</v>
      </c>
      <c r="K29" s="70" t="e">
        <f t="shared" si="5"/>
        <v>#DIV/0!</v>
      </c>
      <c r="L29" s="70" t="e">
        <f t="shared" si="5"/>
        <v>#DIV/0!</v>
      </c>
      <c r="M29" s="70" t="e">
        <f t="shared" si="5"/>
        <v>#DIV/0!</v>
      </c>
      <c r="N29" s="70" t="e">
        <f t="shared" si="5"/>
        <v>#DIV/0!</v>
      </c>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row>
    <row r="30" spans="1:44" x14ac:dyDescent="0.3">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x14ac:dyDescent="0.3">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x14ac:dyDescent="0.3">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5:44" x14ac:dyDescent="0.3">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row>
    <row r="34" spans="15:44" x14ac:dyDescent="0.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5:44" x14ac:dyDescent="0.3">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row>
    <row r="36" spans="15:44" x14ac:dyDescent="0.3">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row>
  </sheetData>
  <mergeCells count="6">
    <mergeCell ref="M1:N1"/>
    <mergeCell ref="A29:B29"/>
    <mergeCell ref="A16:B20"/>
    <mergeCell ref="A23:B27"/>
    <mergeCell ref="D1:E1"/>
    <mergeCell ref="H1:K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5CF03-C42A-41A4-8EB3-E3D70C6FC177}">
  <dimension ref="A1:AB29"/>
  <sheetViews>
    <sheetView topLeftCell="U1" workbookViewId="0">
      <selection activeCell="AB23" sqref="AB23"/>
    </sheetView>
  </sheetViews>
  <sheetFormatPr defaultRowHeight="14.4" x14ac:dyDescent="0.3"/>
  <cols>
    <col min="1" max="1" width="13.88671875" customWidth="1"/>
    <col min="2" max="2" width="12.77734375" customWidth="1"/>
    <col min="3" max="3" width="19.33203125" style="4" customWidth="1"/>
    <col min="4" max="4" width="17.21875" customWidth="1"/>
    <col min="5" max="5" width="15.6640625" customWidth="1"/>
    <col min="6" max="6" width="19.88671875" customWidth="1"/>
    <col min="7" max="7" width="15.33203125" customWidth="1"/>
    <col min="8" max="8" width="22.44140625" customWidth="1"/>
    <col min="9" max="9" width="21.5546875" customWidth="1"/>
    <col min="10" max="10" width="20.21875" customWidth="1"/>
    <col min="11" max="11" width="22.5546875" customWidth="1"/>
    <col min="12" max="12" width="17.6640625" customWidth="1"/>
    <col min="13" max="13" width="18.33203125" customWidth="1"/>
    <col min="14" max="14" width="42.6640625" customWidth="1"/>
    <col min="15" max="15" width="16.109375" customWidth="1"/>
    <col min="16" max="16" width="19.88671875" customWidth="1"/>
    <col min="17" max="17" width="23.77734375" customWidth="1"/>
    <col min="18" max="18" width="24.21875" customWidth="1"/>
    <col min="19" max="19" width="18.88671875" customWidth="1"/>
    <col min="20" max="20" width="19.21875" customWidth="1"/>
    <col min="21" max="21" width="22.21875" customWidth="1"/>
    <col min="22" max="22" width="16.77734375" customWidth="1"/>
    <col min="23" max="23" width="38.5546875" customWidth="1"/>
    <col min="24" max="24" width="21.6640625" customWidth="1"/>
    <col min="25" max="25" width="20.88671875" customWidth="1"/>
    <col min="26" max="26" width="24.44140625" customWidth="1"/>
    <col min="27" max="27" width="24.5546875" customWidth="1"/>
    <col min="28" max="28" width="39.109375" customWidth="1"/>
  </cols>
  <sheetData>
    <row r="1" spans="1:28" s="3" customFormat="1" ht="42" x14ac:dyDescent="0.4">
      <c r="C1" s="57"/>
      <c r="D1" s="95" t="s">
        <v>124</v>
      </c>
      <c r="E1" s="95"/>
      <c r="F1" s="95"/>
      <c r="G1" s="95"/>
      <c r="H1" s="95"/>
      <c r="I1" s="96" t="s">
        <v>126</v>
      </c>
      <c r="J1" s="96"/>
      <c r="K1" s="96"/>
      <c r="L1" s="96"/>
      <c r="M1" s="96"/>
      <c r="N1" s="96"/>
      <c r="O1" s="96"/>
      <c r="P1" s="96"/>
      <c r="Q1" s="51" t="s">
        <v>127</v>
      </c>
      <c r="R1" s="96" t="s">
        <v>128</v>
      </c>
      <c r="S1" s="96"/>
      <c r="T1" s="96"/>
      <c r="U1" s="96"/>
      <c r="V1" s="96"/>
      <c r="W1" s="96"/>
      <c r="X1" s="96"/>
      <c r="Y1" s="96"/>
      <c r="Z1" s="96"/>
      <c r="AA1" s="96"/>
      <c r="AB1" s="20"/>
    </row>
    <row r="2" spans="1:28" s="3" customFormat="1" ht="100.8" x14ac:dyDescent="0.3">
      <c r="C2" s="57"/>
      <c r="D2" s="32" t="s">
        <v>35</v>
      </c>
      <c r="E2" s="32" t="s">
        <v>36</v>
      </c>
      <c r="F2" s="32" t="s">
        <v>37</v>
      </c>
      <c r="G2" s="32" t="s">
        <v>38</v>
      </c>
      <c r="H2" s="32" t="s">
        <v>39</v>
      </c>
      <c r="I2" s="35" t="s">
        <v>40</v>
      </c>
      <c r="J2" s="35" t="s">
        <v>41</v>
      </c>
      <c r="K2" s="35" t="s">
        <v>42</v>
      </c>
      <c r="L2" s="35" t="s">
        <v>43</v>
      </c>
      <c r="M2" s="35" t="s">
        <v>44</v>
      </c>
      <c r="N2" s="35" t="s">
        <v>45</v>
      </c>
      <c r="O2" s="35" t="s">
        <v>46</v>
      </c>
      <c r="P2" s="35" t="s">
        <v>125</v>
      </c>
      <c r="Q2" s="32" t="s">
        <v>47</v>
      </c>
      <c r="R2" s="35" t="s">
        <v>48</v>
      </c>
      <c r="S2" s="35" t="s">
        <v>49</v>
      </c>
      <c r="T2" s="35" t="s">
        <v>50</v>
      </c>
      <c r="U2" s="35" t="s">
        <v>51</v>
      </c>
      <c r="V2" s="35" t="s">
        <v>52</v>
      </c>
      <c r="W2" s="35" t="s">
        <v>53</v>
      </c>
      <c r="X2" s="35" t="s">
        <v>54</v>
      </c>
      <c r="Y2" s="35" t="s">
        <v>55</v>
      </c>
      <c r="Z2" s="35" t="s">
        <v>56</v>
      </c>
      <c r="AA2" s="35" t="s">
        <v>57</v>
      </c>
      <c r="AB2" s="1" t="s">
        <v>58</v>
      </c>
    </row>
    <row r="14" spans="1:28" ht="100.8" x14ac:dyDescent="0.3">
      <c r="A14" s="67" t="s">
        <v>148</v>
      </c>
      <c r="B14" s="68">
        <f>COUNT(D3:D13)</f>
        <v>0</v>
      </c>
      <c r="C14" s="57"/>
      <c r="D14" s="32" t="s">
        <v>35</v>
      </c>
      <c r="E14" s="32" t="s">
        <v>36</v>
      </c>
      <c r="F14" s="32" t="s">
        <v>37</v>
      </c>
      <c r="G14" s="32" t="s">
        <v>38</v>
      </c>
      <c r="H14" s="32" t="s">
        <v>39</v>
      </c>
      <c r="I14" s="35" t="s">
        <v>40</v>
      </c>
      <c r="J14" s="35" t="s">
        <v>41</v>
      </c>
      <c r="K14" s="35" t="s">
        <v>42</v>
      </c>
      <c r="L14" s="35" t="s">
        <v>43</v>
      </c>
      <c r="M14" s="35" t="s">
        <v>44</v>
      </c>
      <c r="N14" s="35" t="s">
        <v>45</v>
      </c>
      <c r="O14" s="35" t="s">
        <v>46</v>
      </c>
      <c r="P14" s="35" t="s">
        <v>125</v>
      </c>
      <c r="Q14" s="32" t="s">
        <v>47</v>
      </c>
      <c r="R14" s="35" t="s">
        <v>48</v>
      </c>
      <c r="S14" s="35" t="s">
        <v>49</v>
      </c>
      <c r="T14" s="35" t="s">
        <v>50</v>
      </c>
      <c r="U14" s="35" t="s">
        <v>51</v>
      </c>
      <c r="V14" s="35" t="s">
        <v>52</v>
      </c>
      <c r="W14" s="35" t="s">
        <v>53</v>
      </c>
      <c r="X14" s="35" t="s">
        <v>54</v>
      </c>
      <c r="Y14" s="35" t="s">
        <v>55</v>
      </c>
      <c r="Z14" s="35" t="s">
        <v>56</v>
      </c>
      <c r="AA14" s="35" t="s">
        <v>57</v>
      </c>
    </row>
    <row r="16" spans="1:28" x14ac:dyDescent="0.3">
      <c r="A16" s="100" t="s">
        <v>146</v>
      </c>
      <c r="B16" s="100"/>
      <c r="C16" s="4" t="s">
        <v>141</v>
      </c>
      <c r="D16">
        <f>COUNTIF(D3:D13,1)</f>
        <v>0</v>
      </c>
      <c r="E16">
        <f t="shared" ref="E16:N16" si="0">COUNTIF(E3:E13,1)</f>
        <v>0</v>
      </c>
      <c r="F16">
        <f t="shared" si="0"/>
        <v>0</v>
      </c>
      <c r="G16">
        <f t="shared" si="0"/>
        <v>0</v>
      </c>
      <c r="H16">
        <f t="shared" si="0"/>
        <v>0</v>
      </c>
      <c r="I16">
        <f t="shared" si="0"/>
        <v>0</v>
      </c>
      <c r="J16">
        <f t="shared" si="0"/>
        <v>0</v>
      </c>
      <c r="K16">
        <f t="shared" si="0"/>
        <v>0</v>
      </c>
      <c r="L16">
        <f t="shared" si="0"/>
        <v>0</v>
      </c>
      <c r="M16">
        <f t="shared" si="0"/>
        <v>0</v>
      </c>
      <c r="N16">
        <f t="shared" si="0"/>
        <v>0</v>
      </c>
      <c r="O16">
        <f t="shared" ref="O16:AA16" si="1">COUNTIF(O3:O13,1)</f>
        <v>0</v>
      </c>
      <c r="P16">
        <f t="shared" si="1"/>
        <v>0</v>
      </c>
      <c r="Q16">
        <f t="shared" si="1"/>
        <v>0</v>
      </c>
      <c r="R16">
        <f t="shared" si="1"/>
        <v>0</v>
      </c>
      <c r="S16">
        <f t="shared" si="1"/>
        <v>0</v>
      </c>
      <c r="T16">
        <f t="shared" si="1"/>
        <v>0</v>
      </c>
      <c r="U16">
        <f t="shared" si="1"/>
        <v>0</v>
      </c>
      <c r="V16">
        <f t="shared" si="1"/>
        <v>0</v>
      </c>
      <c r="W16">
        <f t="shared" si="1"/>
        <v>0</v>
      </c>
      <c r="X16">
        <f t="shared" si="1"/>
        <v>0</v>
      </c>
      <c r="Y16">
        <f t="shared" si="1"/>
        <v>0</v>
      </c>
      <c r="Z16">
        <f t="shared" si="1"/>
        <v>0</v>
      </c>
      <c r="AA16">
        <f t="shared" si="1"/>
        <v>0</v>
      </c>
    </row>
    <row r="17" spans="1:27" x14ac:dyDescent="0.3">
      <c r="A17" s="100"/>
      <c r="B17" s="100"/>
      <c r="C17" s="4" t="s">
        <v>142</v>
      </c>
      <c r="D17">
        <f>COUNTIF(D3:D13,2)</f>
        <v>0</v>
      </c>
      <c r="E17">
        <f t="shared" ref="E17:N17" si="2">COUNTIF(E3:E13,2)</f>
        <v>0</v>
      </c>
      <c r="F17">
        <f t="shared" si="2"/>
        <v>0</v>
      </c>
      <c r="G17">
        <f t="shared" si="2"/>
        <v>0</v>
      </c>
      <c r="H17">
        <f t="shared" si="2"/>
        <v>0</v>
      </c>
      <c r="I17">
        <f t="shared" si="2"/>
        <v>0</v>
      </c>
      <c r="J17">
        <f t="shared" si="2"/>
        <v>0</v>
      </c>
      <c r="K17">
        <f t="shared" si="2"/>
        <v>0</v>
      </c>
      <c r="L17">
        <f t="shared" si="2"/>
        <v>0</v>
      </c>
      <c r="M17">
        <f t="shared" si="2"/>
        <v>0</v>
      </c>
      <c r="N17">
        <f t="shared" si="2"/>
        <v>0</v>
      </c>
      <c r="O17">
        <f t="shared" ref="O17:AA17" si="3">COUNTIF(O3:O13,2)</f>
        <v>0</v>
      </c>
      <c r="P17">
        <f t="shared" si="3"/>
        <v>0</v>
      </c>
      <c r="Q17">
        <f t="shared" si="3"/>
        <v>0</v>
      </c>
      <c r="R17">
        <f t="shared" si="3"/>
        <v>0</v>
      </c>
      <c r="S17">
        <f t="shared" si="3"/>
        <v>0</v>
      </c>
      <c r="T17">
        <f t="shared" si="3"/>
        <v>0</v>
      </c>
      <c r="U17">
        <f t="shared" si="3"/>
        <v>0</v>
      </c>
      <c r="V17">
        <f t="shared" si="3"/>
        <v>0</v>
      </c>
      <c r="W17">
        <f t="shared" si="3"/>
        <v>0</v>
      </c>
      <c r="X17">
        <f t="shared" si="3"/>
        <v>0</v>
      </c>
      <c r="Y17">
        <f t="shared" si="3"/>
        <v>0</v>
      </c>
      <c r="Z17">
        <f t="shared" si="3"/>
        <v>0</v>
      </c>
      <c r="AA17">
        <f t="shared" si="3"/>
        <v>0</v>
      </c>
    </row>
    <row r="18" spans="1:27" x14ac:dyDescent="0.3">
      <c r="A18" s="100"/>
      <c r="B18" s="100"/>
      <c r="C18" s="4" t="s">
        <v>143</v>
      </c>
      <c r="D18">
        <f>COUNTIF(D3:D13,3)</f>
        <v>0</v>
      </c>
      <c r="E18">
        <f t="shared" ref="E18:N18" si="4">COUNTIF(E3:E13,3)</f>
        <v>0</v>
      </c>
      <c r="F18">
        <f t="shared" si="4"/>
        <v>0</v>
      </c>
      <c r="G18">
        <f t="shared" si="4"/>
        <v>0</v>
      </c>
      <c r="H18">
        <f t="shared" si="4"/>
        <v>0</v>
      </c>
      <c r="I18">
        <f t="shared" si="4"/>
        <v>0</v>
      </c>
      <c r="J18">
        <f t="shared" si="4"/>
        <v>0</v>
      </c>
      <c r="K18">
        <f t="shared" si="4"/>
        <v>0</v>
      </c>
      <c r="L18">
        <f t="shared" si="4"/>
        <v>0</v>
      </c>
      <c r="M18">
        <f t="shared" si="4"/>
        <v>0</v>
      </c>
      <c r="N18">
        <f t="shared" si="4"/>
        <v>0</v>
      </c>
      <c r="O18">
        <f t="shared" ref="O18:AA18" si="5">COUNTIF(O3:O13,3)</f>
        <v>0</v>
      </c>
      <c r="P18">
        <f t="shared" si="5"/>
        <v>0</v>
      </c>
      <c r="Q18">
        <f t="shared" si="5"/>
        <v>0</v>
      </c>
      <c r="R18">
        <f t="shared" si="5"/>
        <v>0</v>
      </c>
      <c r="S18">
        <f t="shared" si="5"/>
        <v>0</v>
      </c>
      <c r="T18">
        <f t="shared" si="5"/>
        <v>0</v>
      </c>
      <c r="U18">
        <f t="shared" si="5"/>
        <v>0</v>
      </c>
      <c r="V18">
        <f t="shared" si="5"/>
        <v>0</v>
      </c>
      <c r="W18">
        <f t="shared" si="5"/>
        <v>0</v>
      </c>
      <c r="X18">
        <f t="shared" si="5"/>
        <v>0</v>
      </c>
      <c r="Y18">
        <f t="shared" si="5"/>
        <v>0</v>
      </c>
      <c r="Z18">
        <f t="shared" si="5"/>
        <v>0</v>
      </c>
      <c r="AA18">
        <f t="shared" si="5"/>
        <v>0</v>
      </c>
    </row>
    <row r="19" spans="1:27" x14ac:dyDescent="0.3">
      <c r="A19" s="100"/>
      <c r="B19" s="100"/>
      <c r="C19" s="4" t="s">
        <v>144</v>
      </c>
      <c r="D19">
        <f>COUNTIF(D3:D13,4)</f>
        <v>0</v>
      </c>
      <c r="E19">
        <f t="shared" ref="E19:N19" si="6">COUNTIF(E3:E13,4)</f>
        <v>0</v>
      </c>
      <c r="F19">
        <f t="shared" si="6"/>
        <v>0</v>
      </c>
      <c r="G19">
        <f t="shared" si="6"/>
        <v>0</v>
      </c>
      <c r="H19">
        <f t="shared" si="6"/>
        <v>0</v>
      </c>
      <c r="I19">
        <f t="shared" si="6"/>
        <v>0</v>
      </c>
      <c r="J19">
        <f t="shared" si="6"/>
        <v>0</v>
      </c>
      <c r="K19">
        <f t="shared" si="6"/>
        <v>0</v>
      </c>
      <c r="L19">
        <f t="shared" si="6"/>
        <v>0</v>
      </c>
      <c r="M19">
        <f t="shared" si="6"/>
        <v>0</v>
      </c>
      <c r="N19">
        <f t="shared" si="6"/>
        <v>0</v>
      </c>
      <c r="O19">
        <f t="shared" ref="O19:AA19" si="7">COUNTIF(O3:O13,4)</f>
        <v>0</v>
      </c>
      <c r="P19">
        <f t="shared" si="7"/>
        <v>0</v>
      </c>
      <c r="Q19">
        <f t="shared" si="7"/>
        <v>0</v>
      </c>
      <c r="R19">
        <f t="shared" si="7"/>
        <v>0</v>
      </c>
      <c r="S19">
        <f t="shared" si="7"/>
        <v>0</v>
      </c>
      <c r="T19">
        <f t="shared" si="7"/>
        <v>0</v>
      </c>
      <c r="U19">
        <f t="shared" si="7"/>
        <v>0</v>
      </c>
      <c r="V19">
        <f t="shared" si="7"/>
        <v>0</v>
      </c>
      <c r="W19">
        <f t="shared" si="7"/>
        <v>0</v>
      </c>
      <c r="X19">
        <f t="shared" si="7"/>
        <v>0</v>
      </c>
      <c r="Y19">
        <f t="shared" si="7"/>
        <v>0</v>
      </c>
      <c r="Z19">
        <f t="shared" si="7"/>
        <v>0</v>
      </c>
      <c r="AA19">
        <f t="shared" si="7"/>
        <v>0</v>
      </c>
    </row>
    <row r="20" spans="1:27" x14ac:dyDescent="0.3">
      <c r="A20" s="100"/>
      <c r="B20" s="100"/>
      <c r="C20" s="4" t="s">
        <v>145</v>
      </c>
      <c r="D20">
        <f>COUNTIF(D3:D13,5)</f>
        <v>0</v>
      </c>
      <c r="E20">
        <f t="shared" ref="E20:N20" si="8">COUNTIF(E3:E13,5)</f>
        <v>0</v>
      </c>
      <c r="F20">
        <f t="shared" si="8"/>
        <v>0</v>
      </c>
      <c r="G20">
        <f t="shared" si="8"/>
        <v>0</v>
      </c>
      <c r="H20">
        <f t="shared" si="8"/>
        <v>0</v>
      </c>
      <c r="I20">
        <f t="shared" si="8"/>
        <v>0</v>
      </c>
      <c r="J20">
        <f t="shared" si="8"/>
        <v>0</v>
      </c>
      <c r="K20">
        <f t="shared" si="8"/>
        <v>0</v>
      </c>
      <c r="L20">
        <f t="shared" si="8"/>
        <v>0</v>
      </c>
      <c r="M20">
        <f t="shared" si="8"/>
        <v>0</v>
      </c>
      <c r="N20">
        <f t="shared" si="8"/>
        <v>0</v>
      </c>
      <c r="O20">
        <f t="shared" ref="O20:AA20" si="9">COUNTIF(O3:O13,5)</f>
        <v>0</v>
      </c>
      <c r="P20">
        <f t="shared" si="9"/>
        <v>0</v>
      </c>
      <c r="Q20">
        <f t="shared" si="9"/>
        <v>0</v>
      </c>
      <c r="R20">
        <f t="shared" si="9"/>
        <v>0</v>
      </c>
      <c r="S20">
        <f t="shared" si="9"/>
        <v>0</v>
      </c>
      <c r="T20">
        <f t="shared" si="9"/>
        <v>0</v>
      </c>
      <c r="U20">
        <f t="shared" si="9"/>
        <v>0</v>
      </c>
      <c r="V20">
        <f t="shared" si="9"/>
        <v>0</v>
      </c>
      <c r="W20">
        <f t="shared" si="9"/>
        <v>0</v>
      </c>
      <c r="X20">
        <f t="shared" si="9"/>
        <v>0</v>
      </c>
      <c r="Y20">
        <f t="shared" si="9"/>
        <v>0</v>
      </c>
      <c r="Z20">
        <f t="shared" si="9"/>
        <v>0</v>
      </c>
      <c r="AA20">
        <f t="shared" si="9"/>
        <v>0</v>
      </c>
    </row>
    <row r="22" spans="1:27" ht="100.8" x14ac:dyDescent="0.3">
      <c r="A22" s="64"/>
      <c r="B22" s="47"/>
      <c r="C22" s="57"/>
      <c r="D22" s="32" t="s">
        <v>35</v>
      </c>
      <c r="E22" s="32" t="s">
        <v>36</v>
      </c>
      <c r="F22" s="32" t="s">
        <v>37</v>
      </c>
      <c r="G22" s="32" t="s">
        <v>38</v>
      </c>
      <c r="H22" s="32" t="s">
        <v>39</v>
      </c>
      <c r="I22" s="35" t="s">
        <v>40</v>
      </c>
      <c r="J22" s="35" t="s">
        <v>41</v>
      </c>
      <c r="K22" s="35" t="s">
        <v>42</v>
      </c>
      <c r="L22" s="35" t="s">
        <v>43</v>
      </c>
      <c r="M22" s="35" t="s">
        <v>44</v>
      </c>
      <c r="N22" s="35" t="s">
        <v>45</v>
      </c>
      <c r="O22" s="35" t="s">
        <v>46</v>
      </c>
      <c r="P22" s="35" t="s">
        <v>125</v>
      </c>
      <c r="Q22" s="32" t="s">
        <v>47</v>
      </c>
      <c r="R22" s="35" t="s">
        <v>48</v>
      </c>
      <c r="S22" s="35" t="s">
        <v>49</v>
      </c>
      <c r="T22" s="35" t="s">
        <v>50</v>
      </c>
      <c r="U22" s="35" t="s">
        <v>51</v>
      </c>
      <c r="V22" s="35" t="s">
        <v>52</v>
      </c>
      <c r="W22" s="35" t="s">
        <v>53</v>
      </c>
      <c r="X22" s="35" t="s">
        <v>54</v>
      </c>
      <c r="Y22" s="35" t="s">
        <v>55</v>
      </c>
      <c r="Z22" s="35" t="s">
        <v>56</v>
      </c>
      <c r="AA22" s="35" t="s">
        <v>57</v>
      </c>
    </row>
    <row r="23" spans="1:27" x14ac:dyDescent="0.3">
      <c r="A23" s="100" t="s">
        <v>147</v>
      </c>
      <c r="B23" s="100"/>
      <c r="C23" s="4" t="s">
        <v>149</v>
      </c>
      <c r="D23" s="60" t="e">
        <f>D16/B14</f>
        <v>#DIV/0!</v>
      </c>
      <c r="E23" s="65" t="e">
        <f>E16/B14</f>
        <v>#DIV/0!</v>
      </c>
      <c r="F23" s="60" t="e">
        <f>F16/B14</f>
        <v>#DIV/0!</v>
      </c>
      <c r="G23" s="60" t="e">
        <f>G16/B14</f>
        <v>#DIV/0!</v>
      </c>
      <c r="H23" s="60" t="e">
        <f>H16/B14</f>
        <v>#DIV/0!</v>
      </c>
      <c r="I23" s="60" t="e">
        <f>I16/B14</f>
        <v>#DIV/0!</v>
      </c>
      <c r="J23" s="60" t="e">
        <f>J16/B14</f>
        <v>#DIV/0!</v>
      </c>
      <c r="K23" s="60" t="e">
        <f>K16/B14</f>
        <v>#DIV/0!</v>
      </c>
      <c r="L23" s="60" t="e">
        <f>L16/B14</f>
        <v>#DIV/0!</v>
      </c>
      <c r="M23" s="60" t="e">
        <f>M16/B14</f>
        <v>#DIV/0!</v>
      </c>
      <c r="N23" s="60" t="e">
        <f>N16/B14</f>
        <v>#DIV/0!</v>
      </c>
      <c r="O23" s="60" t="e">
        <f>O16/B14</f>
        <v>#DIV/0!</v>
      </c>
      <c r="P23" s="60" t="e">
        <f>P16/B14</f>
        <v>#DIV/0!</v>
      </c>
      <c r="Q23" s="60" t="e">
        <f>Q16/B14</f>
        <v>#DIV/0!</v>
      </c>
      <c r="R23" s="60" t="e">
        <f>R16/B14</f>
        <v>#DIV/0!</v>
      </c>
      <c r="S23" s="60" t="e">
        <f>S16/B14</f>
        <v>#DIV/0!</v>
      </c>
      <c r="T23" s="60" t="e">
        <f>T16/B14</f>
        <v>#DIV/0!</v>
      </c>
      <c r="U23" s="60" t="e">
        <f>U16/B14</f>
        <v>#DIV/0!</v>
      </c>
      <c r="V23" s="60" t="e">
        <f>V16/B14</f>
        <v>#DIV/0!</v>
      </c>
      <c r="W23" s="60" t="e">
        <f>W16/B14</f>
        <v>#DIV/0!</v>
      </c>
      <c r="X23" s="60" t="e">
        <f>X16/B14</f>
        <v>#DIV/0!</v>
      </c>
      <c r="Y23" s="60" t="e">
        <f>Y16/B14</f>
        <v>#DIV/0!</v>
      </c>
      <c r="Z23" s="60" t="e">
        <f>Z16/B14</f>
        <v>#DIV/0!</v>
      </c>
      <c r="AA23" s="60" t="e">
        <f>AA16/B14</f>
        <v>#DIV/0!</v>
      </c>
    </row>
    <row r="24" spans="1:27" x14ac:dyDescent="0.3">
      <c r="A24" s="100"/>
      <c r="B24" s="100"/>
      <c r="C24" s="4" t="s">
        <v>150</v>
      </c>
      <c r="D24" s="60" t="e">
        <f>D17/B14</f>
        <v>#DIV/0!</v>
      </c>
      <c r="E24" s="60" t="e">
        <f>E17/B14</f>
        <v>#DIV/0!</v>
      </c>
      <c r="F24" s="60" t="e">
        <f>F17/B14</f>
        <v>#DIV/0!</v>
      </c>
      <c r="G24" s="60" t="e">
        <f>G17/B14</f>
        <v>#DIV/0!</v>
      </c>
      <c r="H24" s="60" t="e">
        <f>H17/B14</f>
        <v>#DIV/0!</v>
      </c>
      <c r="I24" s="60" t="e">
        <f>I17/B14</f>
        <v>#DIV/0!</v>
      </c>
      <c r="J24" s="60" t="e">
        <f>J17/B14</f>
        <v>#DIV/0!</v>
      </c>
      <c r="K24" s="60" t="e">
        <f>K17/B14</f>
        <v>#DIV/0!</v>
      </c>
      <c r="L24" s="60" t="e">
        <f>L17/B14</f>
        <v>#DIV/0!</v>
      </c>
      <c r="M24" s="60" t="e">
        <f>M17/B14</f>
        <v>#DIV/0!</v>
      </c>
      <c r="N24" s="60" t="e">
        <f>N17/B14</f>
        <v>#DIV/0!</v>
      </c>
      <c r="O24" s="60" t="e">
        <f>O17/B14</f>
        <v>#DIV/0!</v>
      </c>
      <c r="P24" s="60" t="e">
        <f>P17/B14</f>
        <v>#DIV/0!</v>
      </c>
      <c r="Q24" s="60" t="e">
        <f>Q17/B14</f>
        <v>#DIV/0!</v>
      </c>
      <c r="R24" s="60" t="e">
        <f>R17/B14</f>
        <v>#DIV/0!</v>
      </c>
      <c r="S24" s="60" t="e">
        <f>S17/B14</f>
        <v>#DIV/0!</v>
      </c>
      <c r="T24" s="60" t="e">
        <f>T17/B14</f>
        <v>#DIV/0!</v>
      </c>
      <c r="U24" s="60" t="e">
        <f>U17/B14</f>
        <v>#DIV/0!</v>
      </c>
      <c r="V24" s="60" t="e">
        <f>V17/B14</f>
        <v>#DIV/0!</v>
      </c>
      <c r="W24" s="60" t="e">
        <f>W17/B14</f>
        <v>#DIV/0!</v>
      </c>
      <c r="X24" s="60" t="e">
        <f>X17/B14</f>
        <v>#DIV/0!</v>
      </c>
      <c r="Y24" s="60" t="e">
        <f>Y17/B14</f>
        <v>#DIV/0!</v>
      </c>
      <c r="Z24" s="60" t="e">
        <f>Z17/B14</f>
        <v>#DIV/0!</v>
      </c>
      <c r="AA24" s="60" t="e">
        <f>AA17/B14</f>
        <v>#DIV/0!</v>
      </c>
    </row>
    <row r="25" spans="1:27" x14ac:dyDescent="0.3">
      <c r="A25" s="100"/>
      <c r="B25" s="100"/>
      <c r="C25" s="4" t="s">
        <v>151</v>
      </c>
      <c r="D25" s="60" t="e">
        <f>D18/B14</f>
        <v>#DIV/0!</v>
      </c>
      <c r="E25" s="60" t="e">
        <f>E18/B14</f>
        <v>#DIV/0!</v>
      </c>
      <c r="F25" s="60" t="e">
        <f>F18/B14</f>
        <v>#DIV/0!</v>
      </c>
      <c r="G25" s="60" t="e">
        <f>G18/B14</f>
        <v>#DIV/0!</v>
      </c>
      <c r="H25" s="60" t="e">
        <f>H18/B14</f>
        <v>#DIV/0!</v>
      </c>
      <c r="I25" s="60" t="e">
        <f>I18/B14</f>
        <v>#DIV/0!</v>
      </c>
      <c r="J25" s="60" t="e">
        <f>J18/B14</f>
        <v>#DIV/0!</v>
      </c>
      <c r="K25" s="60" t="e">
        <f>K18/B14</f>
        <v>#DIV/0!</v>
      </c>
      <c r="L25" s="60" t="e">
        <f>L18/B14</f>
        <v>#DIV/0!</v>
      </c>
      <c r="M25" s="60" t="e">
        <f>M18/B14</f>
        <v>#DIV/0!</v>
      </c>
      <c r="N25" s="60" t="e">
        <f>N18/B14</f>
        <v>#DIV/0!</v>
      </c>
      <c r="O25" s="60" t="e">
        <f>O18/B14</f>
        <v>#DIV/0!</v>
      </c>
      <c r="P25" s="60" t="e">
        <f>P18/B14</f>
        <v>#DIV/0!</v>
      </c>
      <c r="Q25" s="60" t="e">
        <f>Q18/B14</f>
        <v>#DIV/0!</v>
      </c>
      <c r="R25" s="60" t="e">
        <f>R18/B14</f>
        <v>#DIV/0!</v>
      </c>
      <c r="S25" s="60" t="e">
        <f>S18/B14</f>
        <v>#DIV/0!</v>
      </c>
      <c r="T25" s="60" t="e">
        <f>T18/B14</f>
        <v>#DIV/0!</v>
      </c>
      <c r="U25" s="60" t="e">
        <f>U18/B14</f>
        <v>#DIV/0!</v>
      </c>
      <c r="V25" s="60" t="e">
        <f>V18/B14</f>
        <v>#DIV/0!</v>
      </c>
      <c r="W25" s="60" t="e">
        <f>W18/B14</f>
        <v>#DIV/0!</v>
      </c>
      <c r="X25" s="60" t="e">
        <f>X18/B14</f>
        <v>#DIV/0!</v>
      </c>
      <c r="Y25" s="60" t="e">
        <f>Y18/B14</f>
        <v>#DIV/0!</v>
      </c>
      <c r="Z25" s="60" t="e">
        <f>Z18/B14</f>
        <v>#DIV/0!</v>
      </c>
      <c r="AA25" s="60" t="e">
        <f>AA18/B14</f>
        <v>#DIV/0!</v>
      </c>
    </row>
    <row r="26" spans="1:27" x14ac:dyDescent="0.3">
      <c r="A26" s="100"/>
      <c r="B26" s="100"/>
      <c r="C26" s="4" t="s">
        <v>152</v>
      </c>
      <c r="D26" s="60" t="e">
        <f>D19/B14</f>
        <v>#DIV/0!</v>
      </c>
      <c r="E26" s="60" t="e">
        <f>E19/B14</f>
        <v>#DIV/0!</v>
      </c>
      <c r="F26" s="60" t="e">
        <f>F19/B14</f>
        <v>#DIV/0!</v>
      </c>
      <c r="G26" s="60" t="e">
        <f>G19/B14</f>
        <v>#DIV/0!</v>
      </c>
      <c r="H26" s="60" t="e">
        <f>H19/B14</f>
        <v>#DIV/0!</v>
      </c>
      <c r="I26" s="60" t="e">
        <f>I19/B14</f>
        <v>#DIV/0!</v>
      </c>
      <c r="J26" s="60" t="e">
        <f>J19/B14</f>
        <v>#DIV/0!</v>
      </c>
      <c r="K26" s="60" t="e">
        <f>K19/B14</f>
        <v>#DIV/0!</v>
      </c>
      <c r="L26" s="60" t="e">
        <f>L19/B14</f>
        <v>#DIV/0!</v>
      </c>
      <c r="M26" s="60" t="e">
        <f>M19/B14</f>
        <v>#DIV/0!</v>
      </c>
      <c r="N26" s="60" t="e">
        <f>N19/B14</f>
        <v>#DIV/0!</v>
      </c>
      <c r="O26" s="60" t="e">
        <f>O19/B14</f>
        <v>#DIV/0!</v>
      </c>
      <c r="P26" s="60" t="e">
        <f>P19/B14</f>
        <v>#DIV/0!</v>
      </c>
      <c r="Q26" s="60" t="e">
        <f>Q19/B14</f>
        <v>#DIV/0!</v>
      </c>
      <c r="R26" s="60" t="e">
        <f>R19/B14</f>
        <v>#DIV/0!</v>
      </c>
      <c r="S26" s="60" t="e">
        <f>S19/B14</f>
        <v>#DIV/0!</v>
      </c>
      <c r="T26" s="60" t="e">
        <f>T19/B14</f>
        <v>#DIV/0!</v>
      </c>
      <c r="U26" s="60" t="e">
        <f>U19/B14</f>
        <v>#DIV/0!</v>
      </c>
      <c r="V26" s="60" t="e">
        <f>V19/B14</f>
        <v>#DIV/0!</v>
      </c>
      <c r="W26" s="60" t="e">
        <f>W19/B14</f>
        <v>#DIV/0!</v>
      </c>
      <c r="X26" s="60" t="e">
        <f>X19/B14</f>
        <v>#DIV/0!</v>
      </c>
      <c r="Y26" s="60" t="e">
        <f>Y19/B14</f>
        <v>#DIV/0!</v>
      </c>
      <c r="Z26" s="60" t="e">
        <f>Z19/B14</f>
        <v>#DIV/0!</v>
      </c>
      <c r="AA26" s="60" t="e">
        <f>AA19/B14</f>
        <v>#DIV/0!</v>
      </c>
    </row>
    <row r="27" spans="1:27" x14ac:dyDescent="0.3">
      <c r="A27" s="100"/>
      <c r="B27" s="100"/>
      <c r="C27" s="4" t="s">
        <v>153</v>
      </c>
      <c r="D27" s="60" t="e">
        <f>D20/B14</f>
        <v>#DIV/0!</v>
      </c>
      <c r="E27" s="60" t="e">
        <f>E20/B14</f>
        <v>#DIV/0!</v>
      </c>
      <c r="F27" s="60" t="e">
        <f>F20/B14</f>
        <v>#DIV/0!</v>
      </c>
      <c r="G27" s="60" t="e">
        <f>G20/B14</f>
        <v>#DIV/0!</v>
      </c>
      <c r="H27" s="60" t="e">
        <f>H20/B14</f>
        <v>#DIV/0!</v>
      </c>
      <c r="I27" s="60" t="e">
        <f>I20/B14</f>
        <v>#DIV/0!</v>
      </c>
      <c r="J27" s="60" t="e">
        <f>J20/B14</f>
        <v>#DIV/0!</v>
      </c>
      <c r="K27" s="60" t="e">
        <f>K20/B14</f>
        <v>#DIV/0!</v>
      </c>
      <c r="L27" s="60" t="e">
        <f>L20/B14</f>
        <v>#DIV/0!</v>
      </c>
      <c r="M27" s="60" t="e">
        <f>M20/B14</f>
        <v>#DIV/0!</v>
      </c>
      <c r="N27" s="60" t="e">
        <f>N20/B14</f>
        <v>#DIV/0!</v>
      </c>
      <c r="O27" s="60" t="e">
        <f>O20/B14</f>
        <v>#DIV/0!</v>
      </c>
      <c r="P27" s="60" t="e">
        <f>P20/B14</f>
        <v>#DIV/0!</v>
      </c>
      <c r="Q27" s="60" t="e">
        <f>Q20/B14</f>
        <v>#DIV/0!</v>
      </c>
      <c r="R27" s="60" t="e">
        <f>R20/B14</f>
        <v>#DIV/0!</v>
      </c>
      <c r="S27" s="60" t="e">
        <f>S20/B14</f>
        <v>#DIV/0!</v>
      </c>
      <c r="T27" s="60" t="e">
        <f>T20/B14</f>
        <v>#DIV/0!</v>
      </c>
      <c r="U27" s="60" t="e">
        <f>U20/B14</f>
        <v>#DIV/0!</v>
      </c>
      <c r="V27" s="60" t="e">
        <f>V20/B14</f>
        <v>#DIV/0!</v>
      </c>
      <c r="W27" s="60" t="e">
        <f>W20/B14</f>
        <v>#DIV/0!</v>
      </c>
      <c r="X27" s="60" t="e">
        <f>X20/B14</f>
        <v>#DIV/0!</v>
      </c>
      <c r="Y27" s="60" t="e">
        <f>Y20/B14</f>
        <v>#DIV/0!</v>
      </c>
      <c r="Z27" s="60" t="e">
        <f>Z20/B14</f>
        <v>#DIV/0!</v>
      </c>
      <c r="AA27" s="60" t="e">
        <f>AA20/B14</f>
        <v>#DIV/0!</v>
      </c>
    </row>
    <row r="29" spans="1:27" s="69" customFormat="1" ht="18" x14ac:dyDescent="0.3">
      <c r="A29" s="102" t="s">
        <v>139</v>
      </c>
      <c r="B29" s="102"/>
      <c r="D29" s="69" t="e">
        <f t="shared" ref="D29:N29" si="10">AVERAGE(D3:D13)</f>
        <v>#DIV/0!</v>
      </c>
      <c r="E29" s="69" t="e">
        <f t="shared" si="10"/>
        <v>#DIV/0!</v>
      </c>
      <c r="F29" s="69" t="e">
        <f t="shared" si="10"/>
        <v>#DIV/0!</v>
      </c>
      <c r="G29" s="69" t="e">
        <f t="shared" si="10"/>
        <v>#DIV/0!</v>
      </c>
      <c r="H29" s="69" t="e">
        <f t="shared" si="10"/>
        <v>#DIV/0!</v>
      </c>
      <c r="I29" s="69" t="e">
        <f t="shared" si="10"/>
        <v>#DIV/0!</v>
      </c>
      <c r="J29" s="69" t="e">
        <f t="shared" si="10"/>
        <v>#DIV/0!</v>
      </c>
      <c r="K29" s="69" t="e">
        <f t="shared" si="10"/>
        <v>#DIV/0!</v>
      </c>
      <c r="L29" s="69" t="e">
        <f t="shared" si="10"/>
        <v>#DIV/0!</v>
      </c>
      <c r="M29" s="69" t="e">
        <f t="shared" si="10"/>
        <v>#DIV/0!</v>
      </c>
      <c r="N29" s="69" t="e">
        <f t="shared" si="10"/>
        <v>#DIV/0!</v>
      </c>
      <c r="O29" s="69" t="e">
        <f t="shared" ref="O29:AA29" si="11">AVERAGE(O3:O13)</f>
        <v>#DIV/0!</v>
      </c>
      <c r="P29" s="69" t="e">
        <f t="shared" si="11"/>
        <v>#DIV/0!</v>
      </c>
      <c r="Q29" s="69" t="e">
        <f t="shared" si="11"/>
        <v>#DIV/0!</v>
      </c>
      <c r="R29" s="69" t="e">
        <f t="shared" si="11"/>
        <v>#DIV/0!</v>
      </c>
      <c r="S29" s="69" t="e">
        <f t="shared" si="11"/>
        <v>#DIV/0!</v>
      </c>
      <c r="T29" s="69" t="e">
        <f t="shared" si="11"/>
        <v>#DIV/0!</v>
      </c>
      <c r="U29" s="69" t="e">
        <f t="shared" si="11"/>
        <v>#DIV/0!</v>
      </c>
      <c r="V29" s="69" t="e">
        <f t="shared" si="11"/>
        <v>#DIV/0!</v>
      </c>
      <c r="W29" s="69" t="e">
        <f t="shared" si="11"/>
        <v>#DIV/0!</v>
      </c>
      <c r="X29" s="69" t="e">
        <f t="shared" si="11"/>
        <v>#DIV/0!</v>
      </c>
      <c r="Y29" s="69" t="e">
        <f t="shared" si="11"/>
        <v>#DIV/0!</v>
      </c>
      <c r="Z29" s="69" t="e">
        <f t="shared" si="11"/>
        <v>#DIV/0!</v>
      </c>
      <c r="AA29" s="69" t="e">
        <f t="shared" si="11"/>
        <v>#DIV/0!</v>
      </c>
    </row>
  </sheetData>
  <mergeCells count="6">
    <mergeCell ref="A29:B29"/>
    <mergeCell ref="D1:H1"/>
    <mergeCell ref="I1:P1"/>
    <mergeCell ref="R1:AA1"/>
    <mergeCell ref="A16:B20"/>
    <mergeCell ref="A23:B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77C02-C909-43FC-BBE6-4CD106CEBCB9}">
  <dimension ref="A1:AA29"/>
  <sheetViews>
    <sheetView topLeftCell="S43" workbookViewId="0">
      <selection activeCell="X23" sqref="X23"/>
    </sheetView>
  </sheetViews>
  <sheetFormatPr defaultRowHeight="14.4" x14ac:dyDescent="0.3"/>
  <cols>
    <col min="1" max="1" width="14.88671875" customWidth="1"/>
    <col min="2" max="2" width="18.109375" customWidth="1"/>
    <col min="3" max="3" width="19.6640625" style="4" customWidth="1"/>
    <col min="4" max="4" width="21" customWidth="1"/>
    <col min="5" max="5" width="21.5546875" customWidth="1"/>
    <col min="6" max="6" width="23.44140625" customWidth="1"/>
    <col min="7" max="7" width="23.109375" customWidth="1"/>
    <col min="8" max="8" width="27.6640625" customWidth="1"/>
    <col min="9" max="9" width="19.88671875" customWidth="1"/>
    <col min="10" max="10" width="23.44140625" customWidth="1"/>
    <col min="11" max="11" width="25.5546875" customWidth="1"/>
    <col min="12" max="12" width="26.5546875" customWidth="1"/>
    <col min="13" max="13" width="21.33203125" customWidth="1"/>
    <col min="14" max="14" width="24.109375" customWidth="1"/>
    <col min="15" max="15" width="20.109375" customWidth="1"/>
    <col min="16" max="16" width="22.21875" customWidth="1"/>
    <col min="17" max="17" width="31.6640625" customWidth="1"/>
    <col min="18" max="18" width="24.33203125" customWidth="1"/>
    <col min="19" max="19" width="26.5546875" customWidth="1"/>
    <col min="20" max="20" width="28.6640625" customWidth="1"/>
    <col min="21" max="21" width="21.6640625" customWidth="1"/>
    <col min="22" max="22" width="25" customWidth="1"/>
    <col min="23" max="23" width="23.77734375" customWidth="1"/>
    <col min="24" max="24" width="24.109375" customWidth="1"/>
    <col min="25" max="25" width="22.88671875" customWidth="1"/>
  </cols>
  <sheetData>
    <row r="1" spans="1:24" s="3" customFormat="1" ht="63" x14ac:dyDescent="0.4">
      <c r="C1" s="57"/>
      <c r="D1" s="82" t="s">
        <v>129</v>
      </c>
      <c r="E1" s="82"/>
      <c r="F1" s="82"/>
      <c r="G1" s="82"/>
      <c r="H1" s="83" t="s">
        <v>136</v>
      </c>
      <c r="I1" s="83"/>
      <c r="J1" s="83"/>
      <c r="K1" s="49" t="s">
        <v>130</v>
      </c>
      <c r="L1" s="83" t="s">
        <v>131</v>
      </c>
      <c r="M1" s="83"/>
      <c r="N1" s="83"/>
      <c r="O1" s="83"/>
      <c r="P1" s="83"/>
      <c r="Q1" s="82" t="s">
        <v>132</v>
      </c>
      <c r="R1" s="82"/>
      <c r="S1" s="82"/>
      <c r="T1" s="83" t="s">
        <v>116</v>
      </c>
      <c r="U1" s="83"/>
      <c r="V1" s="83"/>
      <c r="W1" s="49" t="s">
        <v>133</v>
      </c>
      <c r="X1" s="20"/>
    </row>
    <row r="2" spans="1:24" s="3" customFormat="1" ht="107.4" customHeight="1" x14ac:dyDescent="0.3">
      <c r="C2" s="57"/>
      <c r="D2" s="37" t="s">
        <v>59</v>
      </c>
      <c r="E2" s="37" t="s">
        <v>60</v>
      </c>
      <c r="F2" s="37" t="s">
        <v>61</v>
      </c>
      <c r="G2" s="37" t="s">
        <v>62</v>
      </c>
      <c r="H2" s="39" t="s">
        <v>63</v>
      </c>
      <c r="I2" s="39" t="s">
        <v>64</v>
      </c>
      <c r="J2" s="39" t="s">
        <v>65</v>
      </c>
      <c r="K2" s="37" t="s">
        <v>66</v>
      </c>
      <c r="L2" s="39" t="s">
        <v>67</v>
      </c>
      <c r="M2" s="39" t="s">
        <v>68</v>
      </c>
      <c r="N2" s="39" t="s">
        <v>69</v>
      </c>
      <c r="O2" s="39" t="s">
        <v>70</v>
      </c>
      <c r="P2" s="39" t="s">
        <v>71</v>
      </c>
      <c r="Q2" s="37" t="s">
        <v>72</v>
      </c>
      <c r="R2" s="37" t="s">
        <v>73</v>
      </c>
      <c r="S2" s="37" t="s">
        <v>74</v>
      </c>
      <c r="T2" s="39" t="s">
        <v>75</v>
      </c>
      <c r="U2" s="39" t="s">
        <v>76</v>
      </c>
      <c r="V2" s="39" t="s">
        <v>77</v>
      </c>
      <c r="W2" s="37" t="s">
        <v>78</v>
      </c>
      <c r="X2" s="1" t="s">
        <v>79</v>
      </c>
    </row>
    <row r="14" spans="1:24" ht="100.8" x14ac:dyDescent="0.3">
      <c r="A14" s="72" t="s">
        <v>148</v>
      </c>
      <c r="B14" s="73">
        <f>COUNT(D3:D13)</f>
        <v>0</v>
      </c>
      <c r="D14" s="37" t="s">
        <v>59</v>
      </c>
      <c r="E14" s="37" t="s">
        <v>60</v>
      </c>
      <c r="F14" s="37" t="s">
        <v>61</v>
      </c>
      <c r="G14" s="37" t="s">
        <v>62</v>
      </c>
      <c r="H14" s="39" t="s">
        <v>63</v>
      </c>
      <c r="I14" s="39" t="s">
        <v>64</v>
      </c>
      <c r="J14" s="39" t="s">
        <v>65</v>
      </c>
      <c r="K14" s="37" t="s">
        <v>66</v>
      </c>
      <c r="L14" s="39" t="s">
        <v>67</v>
      </c>
      <c r="M14" s="39" t="s">
        <v>68</v>
      </c>
      <c r="N14" s="39" t="s">
        <v>69</v>
      </c>
      <c r="O14" s="39" t="s">
        <v>70</v>
      </c>
      <c r="P14" s="39" t="s">
        <v>71</v>
      </c>
      <c r="Q14" s="37" t="s">
        <v>72</v>
      </c>
      <c r="R14" s="37" t="s">
        <v>73</v>
      </c>
      <c r="S14" s="37" t="s">
        <v>74</v>
      </c>
      <c r="T14" s="39" t="s">
        <v>75</v>
      </c>
      <c r="U14" s="39" t="s">
        <v>76</v>
      </c>
      <c r="V14" s="39" t="s">
        <v>77</v>
      </c>
      <c r="W14" s="37" t="s">
        <v>78</v>
      </c>
    </row>
    <row r="16" spans="1:24" x14ac:dyDescent="0.3">
      <c r="A16" s="100" t="s">
        <v>146</v>
      </c>
      <c r="B16" s="100"/>
      <c r="C16" s="4" t="s">
        <v>141</v>
      </c>
      <c r="D16">
        <f>COUNTIF(D3:D13,1)</f>
        <v>0</v>
      </c>
      <c r="E16">
        <f t="shared" ref="E16:W16" si="0">COUNTIF(E3:E13,1)</f>
        <v>0</v>
      </c>
      <c r="F16">
        <f t="shared" si="0"/>
        <v>0</v>
      </c>
      <c r="G16">
        <f t="shared" si="0"/>
        <v>0</v>
      </c>
      <c r="H16">
        <f t="shared" si="0"/>
        <v>0</v>
      </c>
      <c r="I16">
        <f t="shared" si="0"/>
        <v>0</v>
      </c>
      <c r="J16">
        <f t="shared" si="0"/>
        <v>0</v>
      </c>
      <c r="K16">
        <f t="shared" si="0"/>
        <v>0</v>
      </c>
      <c r="L16">
        <f t="shared" si="0"/>
        <v>0</v>
      </c>
      <c r="M16">
        <f t="shared" si="0"/>
        <v>0</v>
      </c>
      <c r="N16">
        <f t="shared" si="0"/>
        <v>0</v>
      </c>
      <c r="O16">
        <f t="shared" si="0"/>
        <v>0</v>
      </c>
      <c r="P16">
        <f t="shared" si="0"/>
        <v>0</v>
      </c>
      <c r="Q16">
        <f t="shared" si="0"/>
        <v>0</v>
      </c>
      <c r="R16">
        <f t="shared" si="0"/>
        <v>0</v>
      </c>
      <c r="S16">
        <f t="shared" si="0"/>
        <v>0</v>
      </c>
      <c r="T16">
        <f t="shared" si="0"/>
        <v>0</v>
      </c>
      <c r="U16">
        <f t="shared" si="0"/>
        <v>0</v>
      </c>
      <c r="V16">
        <f t="shared" si="0"/>
        <v>0</v>
      </c>
      <c r="W16">
        <f t="shared" si="0"/>
        <v>0</v>
      </c>
    </row>
    <row r="17" spans="1:27" x14ac:dyDescent="0.3">
      <c r="A17" s="100"/>
      <c r="B17" s="100"/>
      <c r="C17" s="4" t="s">
        <v>142</v>
      </c>
      <c r="D17">
        <f>COUNTIF(D3:D13,2)</f>
        <v>0</v>
      </c>
      <c r="E17">
        <f t="shared" ref="E17:W17" si="1">COUNTIF(E3:E13,2)</f>
        <v>0</v>
      </c>
      <c r="F17">
        <f t="shared" si="1"/>
        <v>0</v>
      </c>
      <c r="G17">
        <f t="shared" si="1"/>
        <v>0</v>
      </c>
      <c r="H17">
        <f t="shared" si="1"/>
        <v>0</v>
      </c>
      <c r="I17">
        <f t="shared" si="1"/>
        <v>0</v>
      </c>
      <c r="J17">
        <f t="shared" si="1"/>
        <v>0</v>
      </c>
      <c r="K17">
        <f t="shared" si="1"/>
        <v>0</v>
      </c>
      <c r="L17">
        <f t="shared" si="1"/>
        <v>0</v>
      </c>
      <c r="M17">
        <f t="shared" si="1"/>
        <v>0</v>
      </c>
      <c r="N17">
        <f t="shared" si="1"/>
        <v>0</v>
      </c>
      <c r="O17">
        <f t="shared" si="1"/>
        <v>0</v>
      </c>
      <c r="P17">
        <f t="shared" si="1"/>
        <v>0</v>
      </c>
      <c r="Q17">
        <f t="shared" si="1"/>
        <v>0</v>
      </c>
      <c r="R17">
        <f t="shared" si="1"/>
        <v>0</v>
      </c>
      <c r="S17">
        <f t="shared" si="1"/>
        <v>0</v>
      </c>
      <c r="T17">
        <f t="shared" si="1"/>
        <v>0</v>
      </c>
      <c r="U17">
        <f t="shared" si="1"/>
        <v>0</v>
      </c>
      <c r="V17">
        <f t="shared" si="1"/>
        <v>0</v>
      </c>
      <c r="W17">
        <f t="shared" si="1"/>
        <v>0</v>
      </c>
    </row>
    <row r="18" spans="1:27" x14ac:dyDescent="0.3">
      <c r="A18" s="100"/>
      <c r="B18" s="100"/>
      <c r="C18" s="4" t="s">
        <v>143</v>
      </c>
      <c r="D18">
        <f>COUNTIF(D3:D13,3)</f>
        <v>0</v>
      </c>
      <c r="E18">
        <f t="shared" ref="E18:W18" si="2">COUNTIF(E3:E13,3)</f>
        <v>0</v>
      </c>
      <c r="F18">
        <f t="shared" si="2"/>
        <v>0</v>
      </c>
      <c r="G18">
        <f t="shared" si="2"/>
        <v>0</v>
      </c>
      <c r="H18">
        <f t="shared" si="2"/>
        <v>0</v>
      </c>
      <c r="I18">
        <f t="shared" si="2"/>
        <v>0</v>
      </c>
      <c r="J18">
        <f t="shared" si="2"/>
        <v>0</v>
      </c>
      <c r="K18">
        <f t="shared" si="2"/>
        <v>0</v>
      </c>
      <c r="L18">
        <f t="shared" si="2"/>
        <v>0</v>
      </c>
      <c r="M18">
        <f t="shared" si="2"/>
        <v>0</v>
      </c>
      <c r="N18">
        <f t="shared" si="2"/>
        <v>0</v>
      </c>
      <c r="O18">
        <f t="shared" si="2"/>
        <v>0</v>
      </c>
      <c r="P18">
        <f t="shared" si="2"/>
        <v>0</v>
      </c>
      <c r="Q18">
        <f t="shared" si="2"/>
        <v>0</v>
      </c>
      <c r="R18">
        <f t="shared" si="2"/>
        <v>0</v>
      </c>
      <c r="S18">
        <f t="shared" si="2"/>
        <v>0</v>
      </c>
      <c r="T18">
        <f t="shared" si="2"/>
        <v>0</v>
      </c>
      <c r="U18">
        <f t="shared" si="2"/>
        <v>0</v>
      </c>
      <c r="V18">
        <f t="shared" si="2"/>
        <v>0</v>
      </c>
      <c r="W18">
        <f t="shared" si="2"/>
        <v>0</v>
      </c>
    </row>
    <row r="19" spans="1:27" x14ac:dyDescent="0.3">
      <c r="A19" s="100"/>
      <c r="B19" s="100"/>
      <c r="C19" s="4" t="s">
        <v>144</v>
      </c>
      <c r="D19">
        <f>COUNTIF(D3:D13,4)</f>
        <v>0</v>
      </c>
      <c r="E19">
        <f t="shared" ref="E19:W19" si="3">COUNTIF(E3:E13,4)</f>
        <v>0</v>
      </c>
      <c r="F19">
        <f t="shared" si="3"/>
        <v>0</v>
      </c>
      <c r="G19">
        <f t="shared" si="3"/>
        <v>0</v>
      </c>
      <c r="H19">
        <f t="shared" si="3"/>
        <v>0</v>
      </c>
      <c r="I19">
        <f t="shared" si="3"/>
        <v>0</v>
      </c>
      <c r="J19">
        <f t="shared" si="3"/>
        <v>0</v>
      </c>
      <c r="K19">
        <f t="shared" si="3"/>
        <v>0</v>
      </c>
      <c r="L19">
        <f t="shared" si="3"/>
        <v>0</v>
      </c>
      <c r="M19">
        <f t="shared" si="3"/>
        <v>0</v>
      </c>
      <c r="N19">
        <f t="shared" si="3"/>
        <v>0</v>
      </c>
      <c r="O19">
        <f t="shared" si="3"/>
        <v>0</v>
      </c>
      <c r="P19">
        <f t="shared" si="3"/>
        <v>0</v>
      </c>
      <c r="Q19">
        <f t="shared" si="3"/>
        <v>0</v>
      </c>
      <c r="R19">
        <f t="shared" si="3"/>
        <v>0</v>
      </c>
      <c r="S19">
        <f t="shared" si="3"/>
        <v>0</v>
      </c>
      <c r="T19">
        <f t="shared" si="3"/>
        <v>0</v>
      </c>
      <c r="U19">
        <f t="shared" si="3"/>
        <v>0</v>
      </c>
      <c r="V19">
        <f t="shared" si="3"/>
        <v>0</v>
      </c>
      <c r="W19">
        <f t="shared" si="3"/>
        <v>0</v>
      </c>
    </row>
    <row r="20" spans="1:27" x14ac:dyDescent="0.3">
      <c r="A20" s="100"/>
      <c r="B20" s="100"/>
      <c r="C20" s="4" t="s">
        <v>145</v>
      </c>
      <c r="D20">
        <f>COUNTIF(D3:D13,5)</f>
        <v>0</v>
      </c>
      <c r="E20">
        <f t="shared" ref="E20:W20" si="4">COUNTIF(E3:E13,5)</f>
        <v>0</v>
      </c>
      <c r="F20">
        <f t="shared" si="4"/>
        <v>0</v>
      </c>
      <c r="G20">
        <f t="shared" si="4"/>
        <v>0</v>
      </c>
      <c r="H20">
        <f t="shared" si="4"/>
        <v>0</v>
      </c>
      <c r="I20">
        <f t="shared" si="4"/>
        <v>0</v>
      </c>
      <c r="J20">
        <f t="shared" si="4"/>
        <v>0</v>
      </c>
      <c r="K20">
        <f t="shared" si="4"/>
        <v>0</v>
      </c>
      <c r="L20">
        <f t="shared" si="4"/>
        <v>0</v>
      </c>
      <c r="M20">
        <f t="shared" si="4"/>
        <v>0</v>
      </c>
      <c r="N20">
        <f t="shared" si="4"/>
        <v>0</v>
      </c>
      <c r="O20">
        <f t="shared" si="4"/>
        <v>0</v>
      </c>
      <c r="P20">
        <f t="shared" si="4"/>
        <v>0</v>
      </c>
      <c r="Q20">
        <f t="shared" si="4"/>
        <v>0</v>
      </c>
      <c r="R20">
        <f t="shared" si="4"/>
        <v>0</v>
      </c>
      <c r="S20">
        <f t="shared" si="4"/>
        <v>0</v>
      </c>
      <c r="T20">
        <f t="shared" si="4"/>
        <v>0</v>
      </c>
      <c r="U20">
        <f t="shared" si="4"/>
        <v>0</v>
      </c>
      <c r="V20">
        <f t="shared" si="4"/>
        <v>0</v>
      </c>
      <c r="W20">
        <f t="shared" si="4"/>
        <v>0</v>
      </c>
    </row>
    <row r="22" spans="1:27" ht="100.8" x14ac:dyDescent="0.3">
      <c r="D22" s="37" t="s">
        <v>59</v>
      </c>
      <c r="E22" s="37" t="s">
        <v>60</v>
      </c>
      <c r="F22" s="37" t="s">
        <v>61</v>
      </c>
      <c r="G22" s="37" t="s">
        <v>62</v>
      </c>
      <c r="H22" s="39" t="s">
        <v>63</v>
      </c>
      <c r="I22" s="39" t="s">
        <v>64</v>
      </c>
      <c r="J22" s="39" t="s">
        <v>65</v>
      </c>
      <c r="K22" s="37" t="s">
        <v>66</v>
      </c>
      <c r="L22" s="39" t="s">
        <v>67</v>
      </c>
      <c r="M22" s="39" t="s">
        <v>68</v>
      </c>
      <c r="N22" s="39" t="s">
        <v>69</v>
      </c>
      <c r="O22" s="39" t="s">
        <v>70</v>
      </c>
      <c r="P22" s="39" t="s">
        <v>71</v>
      </c>
      <c r="Q22" s="37" t="s">
        <v>72</v>
      </c>
      <c r="R22" s="37" t="s">
        <v>73</v>
      </c>
      <c r="S22" s="37" t="s">
        <v>74</v>
      </c>
      <c r="T22" s="39" t="s">
        <v>75</v>
      </c>
      <c r="U22" s="39" t="s">
        <v>76</v>
      </c>
      <c r="V22" s="39" t="s">
        <v>77</v>
      </c>
      <c r="W22" s="37" t="s">
        <v>78</v>
      </c>
    </row>
    <row r="23" spans="1:27" x14ac:dyDescent="0.3">
      <c r="A23" s="100" t="s">
        <v>147</v>
      </c>
      <c r="B23" s="100"/>
      <c r="C23" s="4" t="s">
        <v>149</v>
      </c>
      <c r="D23" s="60" t="e">
        <f>D16/B14</f>
        <v>#DIV/0!</v>
      </c>
      <c r="E23" s="65" t="e">
        <f>E16/B14</f>
        <v>#DIV/0!</v>
      </c>
      <c r="F23" s="60" t="e">
        <f>F16/B14</f>
        <v>#DIV/0!</v>
      </c>
      <c r="G23" s="60" t="e">
        <f>G16/B14</f>
        <v>#DIV/0!</v>
      </c>
      <c r="H23" s="60" t="e">
        <f>H16/B14</f>
        <v>#DIV/0!</v>
      </c>
      <c r="I23" s="60" t="e">
        <f>I16/B14</f>
        <v>#DIV/0!</v>
      </c>
      <c r="J23" s="60" t="e">
        <f>J16/B14</f>
        <v>#DIV/0!</v>
      </c>
      <c r="K23" s="60" t="e">
        <f>K16/B14</f>
        <v>#DIV/0!</v>
      </c>
      <c r="L23" s="60" t="e">
        <f>L16/B14</f>
        <v>#DIV/0!</v>
      </c>
      <c r="M23" s="60" t="e">
        <f>M16/B14</f>
        <v>#DIV/0!</v>
      </c>
      <c r="N23" s="60" t="e">
        <f>N16/B14</f>
        <v>#DIV/0!</v>
      </c>
      <c r="O23" s="60" t="e">
        <f>O16/B14</f>
        <v>#DIV/0!</v>
      </c>
      <c r="P23" s="60" t="e">
        <f>P16/B14</f>
        <v>#DIV/0!</v>
      </c>
      <c r="Q23" s="60" t="e">
        <f>Q16/B14</f>
        <v>#DIV/0!</v>
      </c>
      <c r="R23" s="60" t="e">
        <f>R16/B14</f>
        <v>#DIV/0!</v>
      </c>
      <c r="S23" s="60" t="e">
        <f>S16/B14</f>
        <v>#DIV/0!</v>
      </c>
      <c r="T23" s="60" t="e">
        <f>T16/B14</f>
        <v>#DIV/0!</v>
      </c>
      <c r="U23" s="60" t="e">
        <f>U16/B14</f>
        <v>#DIV/0!</v>
      </c>
      <c r="V23" s="60" t="e">
        <f>V16/B14</f>
        <v>#DIV/0!</v>
      </c>
      <c r="W23" s="60" t="e">
        <f>W16/B14</f>
        <v>#DIV/0!</v>
      </c>
      <c r="X23" s="60"/>
      <c r="Y23" s="60"/>
      <c r="Z23" s="60"/>
      <c r="AA23" s="60"/>
    </row>
    <row r="24" spans="1:27" x14ac:dyDescent="0.3">
      <c r="A24" s="100"/>
      <c r="B24" s="100"/>
      <c r="C24" s="4" t="s">
        <v>150</v>
      </c>
      <c r="D24" s="60" t="e">
        <f>D17/B14</f>
        <v>#DIV/0!</v>
      </c>
      <c r="E24" s="60" t="e">
        <f>E17/B14</f>
        <v>#DIV/0!</v>
      </c>
      <c r="F24" s="60" t="e">
        <f>F17/B14</f>
        <v>#DIV/0!</v>
      </c>
      <c r="G24" s="60" t="e">
        <f>G17/B14</f>
        <v>#DIV/0!</v>
      </c>
      <c r="H24" s="60" t="e">
        <f>H17/B14</f>
        <v>#DIV/0!</v>
      </c>
      <c r="I24" s="60" t="e">
        <f>I17/B14</f>
        <v>#DIV/0!</v>
      </c>
      <c r="J24" s="60" t="e">
        <f>J17/B14</f>
        <v>#DIV/0!</v>
      </c>
      <c r="K24" s="60" t="e">
        <f>K17/B14</f>
        <v>#DIV/0!</v>
      </c>
      <c r="L24" s="60" t="e">
        <f>L17/B14</f>
        <v>#DIV/0!</v>
      </c>
      <c r="M24" s="60" t="e">
        <f>M17/B14</f>
        <v>#DIV/0!</v>
      </c>
      <c r="N24" s="60" t="e">
        <f>N17/B14</f>
        <v>#DIV/0!</v>
      </c>
      <c r="O24" s="60" t="e">
        <f>O17/B14</f>
        <v>#DIV/0!</v>
      </c>
      <c r="P24" s="60" t="e">
        <f>P17/B14</f>
        <v>#DIV/0!</v>
      </c>
      <c r="Q24" s="60" t="e">
        <f>Q17/B14</f>
        <v>#DIV/0!</v>
      </c>
      <c r="R24" s="60" t="e">
        <f>R17/B14</f>
        <v>#DIV/0!</v>
      </c>
      <c r="S24" s="60" t="e">
        <f>S17/B14</f>
        <v>#DIV/0!</v>
      </c>
      <c r="T24" s="60" t="e">
        <f>T17/B14</f>
        <v>#DIV/0!</v>
      </c>
      <c r="U24" s="60" t="e">
        <f>U17/B14</f>
        <v>#DIV/0!</v>
      </c>
      <c r="V24" s="60" t="e">
        <f>V17/B14</f>
        <v>#DIV/0!</v>
      </c>
      <c r="W24" s="60" t="e">
        <f>W17/B14</f>
        <v>#DIV/0!</v>
      </c>
      <c r="X24" s="60"/>
      <c r="Y24" s="60"/>
      <c r="Z24" s="60"/>
      <c r="AA24" s="60"/>
    </row>
    <row r="25" spans="1:27" x14ac:dyDescent="0.3">
      <c r="A25" s="100"/>
      <c r="B25" s="100"/>
      <c r="C25" s="4" t="s">
        <v>151</v>
      </c>
      <c r="D25" s="60" t="e">
        <f>D18/B14</f>
        <v>#DIV/0!</v>
      </c>
      <c r="E25" s="60" t="e">
        <f>E18/B14</f>
        <v>#DIV/0!</v>
      </c>
      <c r="F25" s="60" t="e">
        <f>F18/B14</f>
        <v>#DIV/0!</v>
      </c>
      <c r="G25" s="60" t="e">
        <f>G18/B14</f>
        <v>#DIV/0!</v>
      </c>
      <c r="H25" s="60" t="e">
        <f>H18/B14</f>
        <v>#DIV/0!</v>
      </c>
      <c r="I25" s="60" t="e">
        <f>I18/B14</f>
        <v>#DIV/0!</v>
      </c>
      <c r="J25" s="60" t="e">
        <f>J18/B14</f>
        <v>#DIV/0!</v>
      </c>
      <c r="K25" s="60" t="e">
        <f>K18/B14</f>
        <v>#DIV/0!</v>
      </c>
      <c r="L25" s="60" t="e">
        <f>L18/B14</f>
        <v>#DIV/0!</v>
      </c>
      <c r="M25" s="60" t="e">
        <f>M18/B14</f>
        <v>#DIV/0!</v>
      </c>
      <c r="N25" s="60" t="e">
        <f>N18/B14</f>
        <v>#DIV/0!</v>
      </c>
      <c r="O25" s="60" t="e">
        <f>O18/B14</f>
        <v>#DIV/0!</v>
      </c>
      <c r="P25" s="60" t="e">
        <f>P18/B14</f>
        <v>#DIV/0!</v>
      </c>
      <c r="Q25" s="60" t="e">
        <f>Q18/B14</f>
        <v>#DIV/0!</v>
      </c>
      <c r="R25" s="60" t="e">
        <f>R18/B14</f>
        <v>#DIV/0!</v>
      </c>
      <c r="S25" s="60" t="e">
        <f>S18/B14</f>
        <v>#DIV/0!</v>
      </c>
      <c r="T25" s="60" t="e">
        <f>T18/B14</f>
        <v>#DIV/0!</v>
      </c>
      <c r="U25" s="60" t="e">
        <f>U18/B14</f>
        <v>#DIV/0!</v>
      </c>
      <c r="V25" s="60" t="e">
        <f>V18/B14</f>
        <v>#DIV/0!</v>
      </c>
      <c r="W25" s="60" t="e">
        <f>W18/B14</f>
        <v>#DIV/0!</v>
      </c>
      <c r="X25" s="60"/>
      <c r="Y25" s="60"/>
      <c r="Z25" s="60"/>
      <c r="AA25" s="60"/>
    </row>
    <row r="26" spans="1:27" x14ac:dyDescent="0.3">
      <c r="A26" s="100"/>
      <c r="B26" s="100"/>
      <c r="C26" s="4" t="s">
        <v>152</v>
      </c>
      <c r="D26" s="60" t="e">
        <f>D19/B14</f>
        <v>#DIV/0!</v>
      </c>
      <c r="E26" s="60" t="e">
        <f>E19/B14</f>
        <v>#DIV/0!</v>
      </c>
      <c r="F26" s="60" t="e">
        <f>F19/B14</f>
        <v>#DIV/0!</v>
      </c>
      <c r="G26" s="60" t="e">
        <f>G19/B14</f>
        <v>#DIV/0!</v>
      </c>
      <c r="H26" s="60" t="e">
        <f>H19/B14</f>
        <v>#DIV/0!</v>
      </c>
      <c r="I26" s="60" t="e">
        <f>I19/B14</f>
        <v>#DIV/0!</v>
      </c>
      <c r="J26" s="60" t="e">
        <f>J19/B14</f>
        <v>#DIV/0!</v>
      </c>
      <c r="K26" s="60" t="e">
        <f>K19/B14</f>
        <v>#DIV/0!</v>
      </c>
      <c r="L26" s="60" t="e">
        <f>L19/B14</f>
        <v>#DIV/0!</v>
      </c>
      <c r="M26" s="60" t="e">
        <f>M19/B14</f>
        <v>#DIV/0!</v>
      </c>
      <c r="N26" s="60" t="e">
        <f>N19/B14</f>
        <v>#DIV/0!</v>
      </c>
      <c r="O26" s="60" t="e">
        <f>O19/B14</f>
        <v>#DIV/0!</v>
      </c>
      <c r="P26" s="60" t="e">
        <f>P19/B14</f>
        <v>#DIV/0!</v>
      </c>
      <c r="Q26" s="60" t="e">
        <f>Q19/B14</f>
        <v>#DIV/0!</v>
      </c>
      <c r="R26" s="60" t="e">
        <f>R19/B14</f>
        <v>#DIV/0!</v>
      </c>
      <c r="S26" s="60" t="e">
        <f>S19/B14</f>
        <v>#DIV/0!</v>
      </c>
      <c r="T26" s="60" t="e">
        <f>T19/B14</f>
        <v>#DIV/0!</v>
      </c>
      <c r="U26" s="60" t="e">
        <f>U19/B14</f>
        <v>#DIV/0!</v>
      </c>
      <c r="V26" s="60" t="e">
        <f>V19/B14</f>
        <v>#DIV/0!</v>
      </c>
      <c r="W26" s="60" t="e">
        <f>W19/B14</f>
        <v>#DIV/0!</v>
      </c>
      <c r="X26" s="60"/>
      <c r="Y26" s="60"/>
      <c r="Z26" s="60"/>
      <c r="AA26" s="60"/>
    </row>
    <row r="27" spans="1:27" x14ac:dyDescent="0.3">
      <c r="A27" s="100"/>
      <c r="B27" s="100"/>
      <c r="C27" s="4" t="s">
        <v>153</v>
      </c>
      <c r="D27" s="60" t="e">
        <f>D20/B14</f>
        <v>#DIV/0!</v>
      </c>
      <c r="E27" s="60" t="e">
        <f>E20/B14</f>
        <v>#DIV/0!</v>
      </c>
      <c r="F27" s="60" t="e">
        <f>F20/B14</f>
        <v>#DIV/0!</v>
      </c>
      <c r="G27" s="60" t="e">
        <f>G20/B14</f>
        <v>#DIV/0!</v>
      </c>
      <c r="H27" s="60" t="e">
        <f>H20/B14</f>
        <v>#DIV/0!</v>
      </c>
      <c r="I27" s="60" t="e">
        <f>I20/B14</f>
        <v>#DIV/0!</v>
      </c>
      <c r="J27" s="60" t="e">
        <f>J20/B14</f>
        <v>#DIV/0!</v>
      </c>
      <c r="K27" s="60" t="e">
        <f>K20/B14</f>
        <v>#DIV/0!</v>
      </c>
      <c r="L27" s="60" t="e">
        <f>L20/B14</f>
        <v>#DIV/0!</v>
      </c>
      <c r="M27" s="60" t="e">
        <f>M20/B14</f>
        <v>#DIV/0!</v>
      </c>
      <c r="N27" s="60" t="e">
        <f>N20/B14</f>
        <v>#DIV/0!</v>
      </c>
      <c r="O27" s="60" t="e">
        <f>O20/B14</f>
        <v>#DIV/0!</v>
      </c>
      <c r="P27" s="60" t="e">
        <f>P20/B14</f>
        <v>#DIV/0!</v>
      </c>
      <c r="Q27" s="60" t="e">
        <f>Q20/B14</f>
        <v>#DIV/0!</v>
      </c>
      <c r="R27" s="60" t="e">
        <f>R20/B14</f>
        <v>#DIV/0!</v>
      </c>
      <c r="S27" s="60" t="e">
        <f>S20/B14</f>
        <v>#DIV/0!</v>
      </c>
      <c r="T27" s="60" t="e">
        <f>T20/B14</f>
        <v>#DIV/0!</v>
      </c>
      <c r="U27" s="60" t="e">
        <f>U20/B14</f>
        <v>#DIV/0!</v>
      </c>
      <c r="V27" s="60" t="e">
        <f>V20/B14</f>
        <v>#DIV/0!</v>
      </c>
      <c r="W27" s="60" t="e">
        <f>W20/B14</f>
        <v>#DIV/0!</v>
      </c>
      <c r="X27" s="60"/>
      <c r="Y27" s="60"/>
      <c r="Z27" s="60"/>
      <c r="AA27" s="60"/>
    </row>
    <row r="29" spans="1:27" s="74" customFormat="1" ht="18" x14ac:dyDescent="0.3">
      <c r="A29" s="103" t="s">
        <v>139</v>
      </c>
      <c r="B29" s="103"/>
      <c r="D29" s="74" t="e">
        <f t="shared" ref="D29:N29" si="5">AVERAGE(D3:D13)</f>
        <v>#DIV/0!</v>
      </c>
      <c r="E29" s="74" t="e">
        <f t="shared" si="5"/>
        <v>#DIV/0!</v>
      </c>
      <c r="F29" s="74" t="e">
        <f t="shared" si="5"/>
        <v>#DIV/0!</v>
      </c>
      <c r="G29" s="74" t="e">
        <f t="shared" si="5"/>
        <v>#DIV/0!</v>
      </c>
      <c r="H29" s="74" t="e">
        <f t="shared" si="5"/>
        <v>#DIV/0!</v>
      </c>
      <c r="I29" s="74" t="e">
        <f t="shared" si="5"/>
        <v>#DIV/0!</v>
      </c>
      <c r="J29" s="74" t="e">
        <f t="shared" si="5"/>
        <v>#DIV/0!</v>
      </c>
      <c r="K29" s="74" t="e">
        <f t="shared" si="5"/>
        <v>#DIV/0!</v>
      </c>
      <c r="L29" s="74" t="e">
        <f t="shared" si="5"/>
        <v>#DIV/0!</v>
      </c>
      <c r="M29" s="74" t="e">
        <f t="shared" si="5"/>
        <v>#DIV/0!</v>
      </c>
      <c r="N29" s="74" t="e">
        <f t="shared" si="5"/>
        <v>#DIV/0!</v>
      </c>
      <c r="O29" s="74" t="e">
        <f t="shared" ref="O29:W29" si="6">AVERAGE(O3:O13)</f>
        <v>#DIV/0!</v>
      </c>
      <c r="P29" s="74" t="e">
        <f t="shared" si="6"/>
        <v>#DIV/0!</v>
      </c>
      <c r="Q29" s="74" t="e">
        <f t="shared" si="6"/>
        <v>#DIV/0!</v>
      </c>
      <c r="R29" s="74" t="e">
        <f t="shared" si="6"/>
        <v>#DIV/0!</v>
      </c>
      <c r="S29" s="74" t="e">
        <f t="shared" si="6"/>
        <v>#DIV/0!</v>
      </c>
      <c r="T29" s="74" t="e">
        <f t="shared" si="6"/>
        <v>#DIV/0!</v>
      </c>
      <c r="U29" s="74" t="e">
        <f t="shared" si="6"/>
        <v>#DIV/0!</v>
      </c>
      <c r="V29" s="74" t="e">
        <f t="shared" si="6"/>
        <v>#DIV/0!</v>
      </c>
      <c r="W29" s="74" t="e">
        <f t="shared" si="6"/>
        <v>#DIV/0!</v>
      </c>
    </row>
  </sheetData>
  <mergeCells count="8">
    <mergeCell ref="Q1:S1"/>
    <mergeCell ref="T1:V1"/>
    <mergeCell ref="A16:B20"/>
    <mergeCell ref="A23:B27"/>
    <mergeCell ref="A29:B29"/>
    <mergeCell ref="D1:G1"/>
    <mergeCell ref="H1:J1"/>
    <mergeCell ref="L1:P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0DF4A-E0D8-4003-BA75-2FFC44D4C37C}">
  <dimension ref="A1:AC29"/>
  <sheetViews>
    <sheetView topLeftCell="W31" workbookViewId="0">
      <selection activeCell="T50" sqref="T50"/>
    </sheetView>
  </sheetViews>
  <sheetFormatPr defaultRowHeight="14.4" x14ac:dyDescent="0.3"/>
  <cols>
    <col min="1" max="1" width="13.77734375" customWidth="1"/>
    <col min="2" max="2" width="12.109375" customWidth="1"/>
    <col min="3" max="3" width="19.5546875" style="4" customWidth="1"/>
    <col min="4" max="4" width="20" customWidth="1"/>
    <col min="5" max="5" width="32.109375" customWidth="1"/>
    <col min="6" max="6" width="21.33203125" customWidth="1"/>
    <col min="7" max="7" width="21.88671875" customWidth="1"/>
    <col min="8" max="8" width="23.109375" customWidth="1"/>
    <col min="9" max="9" width="18.44140625" customWidth="1"/>
    <col min="10" max="10" width="21.5546875" customWidth="1"/>
    <col min="11" max="11" width="21.109375" customWidth="1"/>
    <col min="12" max="12" width="27.44140625" customWidth="1"/>
    <col min="13" max="13" width="21.77734375" customWidth="1"/>
    <col min="14" max="14" width="23.6640625" customWidth="1"/>
    <col min="15" max="15" width="24.33203125" customWidth="1"/>
    <col min="16" max="16" width="25.6640625" customWidth="1"/>
    <col min="17" max="17" width="18.6640625" customWidth="1"/>
    <col min="18" max="18" width="19.88671875" customWidth="1"/>
    <col min="19" max="19" width="21.6640625" customWidth="1"/>
    <col min="20" max="20" width="21.109375" customWidth="1"/>
    <col min="21" max="21" width="20.44140625" customWidth="1"/>
    <col min="22" max="22" width="30.6640625" customWidth="1"/>
    <col min="23" max="23" width="27.33203125" customWidth="1"/>
    <col min="24" max="24" width="19.6640625" customWidth="1"/>
    <col min="25" max="25" width="25.33203125" customWidth="1"/>
    <col min="26" max="26" width="22.5546875" customWidth="1"/>
    <col min="27" max="27" width="19.44140625" customWidth="1"/>
    <col min="28" max="28" width="20.6640625" customWidth="1"/>
    <col min="29" max="29" width="32.109375" customWidth="1"/>
  </cols>
  <sheetData>
    <row r="1" spans="1:29" s="3" customFormat="1" ht="42" x14ac:dyDescent="0.4">
      <c r="C1" s="57"/>
      <c r="D1" s="85" t="s">
        <v>123</v>
      </c>
      <c r="E1" s="85"/>
      <c r="F1" s="85"/>
      <c r="G1" s="48" t="s">
        <v>134</v>
      </c>
      <c r="H1" s="85" t="s">
        <v>116</v>
      </c>
      <c r="I1" s="85"/>
      <c r="J1" s="85"/>
      <c r="K1" s="86" t="s">
        <v>135</v>
      </c>
      <c r="L1" s="86"/>
      <c r="M1" s="86"/>
      <c r="N1" s="86"/>
      <c r="O1" s="86"/>
      <c r="P1" s="85" t="s">
        <v>136</v>
      </c>
      <c r="Q1" s="85"/>
      <c r="R1" s="85"/>
      <c r="S1" s="85"/>
      <c r="T1" s="86" t="s">
        <v>154</v>
      </c>
      <c r="U1" s="86"/>
      <c r="V1" s="86"/>
      <c r="W1" s="86"/>
      <c r="X1" s="85" t="s">
        <v>137</v>
      </c>
      <c r="Y1" s="85"/>
      <c r="Z1" s="85"/>
      <c r="AA1" s="85"/>
      <c r="AB1" s="85"/>
      <c r="AC1" s="18"/>
    </row>
    <row r="2" spans="1:29" s="3" customFormat="1" ht="86.4" x14ac:dyDescent="0.3">
      <c r="C2" s="57"/>
      <c r="D2" s="45" t="s">
        <v>80</v>
      </c>
      <c r="E2" s="45" t="s">
        <v>81</v>
      </c>
      <c r="F2" s="45" t="s">
        <v>82</v>
      </c>
      <c r="G2" s="43" t="s">
        <v>84</v>
      </c>
      <c r="H2" s="45" t="s">
        <v>83</v>
      </c>
      <c r="I2" s="45" t="s">
        <v>85</v>
      </c>
      <c r="J2" s="45" t="s">
        <v>86</v>
      </c>
      <c r="K2" s="43" t="s">
        <v>87</v>
      </c>
      <c r="L2" s="43" t="s">
        <v>88</v>
      </c>
      <c r="M2" s="43" t="s">
        <v>97</v>
      </c>
      <c r="N2" s="43" t="s">
        <v>98</v>
      </c>
      <c r="O2" s="43" t="s">
        <v>99</v>
      </c>
      <c r="P2" s="45" t="s">
        <v>89</v>
      </c>
      <c r="Q2" s="45" t="s">
        <v>90</v>
      </c>
      <c r="R2" s="45" t="s">
        <v>91</v>
      </c>
      <c r="S2" s="45" t="s">
        <v>92</v>
      </c>
      <c r="T2" s="43" t="s">
        <v>93</v>
      </c>
      <c r="U2" s="43" t="s">
        <v>94</v>
      </c>
      <c r="V2" s="43" t="s">
        <v>103</v>
      </c>
      <c r="W2" s="43" t="s">
        <v>104</v>
      </c>
      <c r="X2" s="45" t="s">
        <v>95</v>
      </c>
      <c r="Y2" s="45" t="s">
        <v>96</v>
      </c>
      <c r="Z2" s="45" t="s">
        <v>100</v>
      </c>
      <c r="AA2" s="45" t="s">
        <v>101</v>
      </c>
      <c r="AB2" s="45" t="s">
        <v>102</v>
      </c>
      <c r="AC2" s="1" t="s">
        <v>105</v>
      </c>
    </row>
    <row r="14" spans="1:29" s="3" customFormat="1" ht="86.4" x14ac:dyDescent="0.3">
      <c r="A14" s="75" t="s">
        <v>148</v>
      </c>
      <c r="B14" s="76">
        <f>COUNT(D3:D13)</f>
        <v>0</v>
      </c>
      <c r="C14" s="57"/>
      <c r="D14" s="45" t="s">
        <v>80</v>
      </c>
      <c r="E14" s="45" t="s">
        <v>81</v>
      </c>
      <c r="F14" s="45" t="s">
        <v>82</v>
      </c>
      <c r="G14" s="43" t="s">
        <v>84</v>
      </c>
      <c r="H14" s="45" t="s">
        <v>83</v>
      </c>
      <c r="I14" s="45" t="s">
        <v>85</v>
      </c>
      <c r="J14" s="45" t="s">
        <v>86</v>
      </c>
      <c r="K14" s="43" t="s">
        <v>87</v>
      </c>
      <c r="L14" s="43" t="s">
        <v>88</v>
      </c>
      <c r="M14" s="43" t="s">
        <v>97</v>
      </c>
      <c r="N14" s="43" t="s">
        <v>98</v>
      </c>
      <c r="O14" s="43" t="s">
        <v>99</v>
      </c>
      <c r="P14" s="45" t="s">
        <v>89</v>
      </c>
      <c r="Q14" s="45" t="s">
        <v>90</v>
      </c>
      <c r="R14" s="45" t="s">
        <v>91</v>
      </c>
      <c r="S14" s="45" t="s">
        <v>92</v>
      </c>
      <c r="T14" s="43" t="s">
        <v>93</v>
      </c>
      <c r="U14" s="43" t="s">
        <v>94</v>
      </c>
      <c r="V14" s="43" t="s">
        <v>103</v>
      </c>
      <c r="W14" s="43" t="s">
        <v>104</v>
      </c>
      <c r="X14" s="45" t="s">
        <v>95</v>
      </c>
      <c r="Y14" s="45" t="s">
        <v>96</v>
      </c>
      <c r="Z14" s="45" t="s">
        <v>100</v>
      </c>
      <c r="AA14" s="45" t="s">
        <v>101</v>
      </c>
      <c r="AB14" s="45" t="s">
        <v>102</v>
      </c>
      <c r="AC14" s="1"/>
    </row>
    <row r="16" spans="1:29" x14ac:dyDescent="0.3">
      <c r="A16" s="100" t="s">
        <v>146</v>
      </c>
      <c r="B16" s="100"/>
      <c r="C16" s="4" t="s">
        <v>141</v>
      </c>
      <c r="D16">
        <f>COUNTIF(D3:D13,1)</f>
        <v>0</v>
      </c>
      <c r="E16">
        <f t="shared" ref="E16:W16" si="0">COUNTIF(E3:E13,1)</f>
        <v>0</v>
      </c>
      <c r="F16">
        <f t="shared" si="0"/>
        <v>0</v>
      </c>
      <c r="G16">
        <f t="shared" si="0"/>
        <v>0</v>
      </c>
      <c r="H16">
        <f t="shared" si="0"/>
        <v>0</v>
      </c>
      <c r="I16">
        <f t="shared" si="0"/>
        <v>0</v>
      </c>
      <c r="J16">
        <f t="shared" si="0"/>
        <v>0</v>
      </c>
      <c r="K16">
        <f t="shared" si="0"/>
        <v>0</v>
      </c>
      <c r="L16">
        <f t="shared" si="0"/>
        <v>0</v>
      </c>
      <c r="M16">
        <f t="shared" si="0"/>
        <v>0</v>
      </c>
      <c r="N16">
        <f t="shared" si="0"/>
        <v>0</v>
      </c>
      <c r="O16">
        <f t="shared" si="0"/>
        <v>0</v>
      </c>
      <c r="P16">
        <f t="shared" si="0"/>
        <v>0</v>
      </c>
      <c r="Q16">
        <f t="shared" si="0"/>
        <v>0</v>
      </c>
      <c r="R16">
        <f t="shared" si="0"/>
        <v>0</v>
      </c>
      <c r="S16">
        <f t="shared" si="0"/>
        <v>0</v>
      </c>
      <c r="T16">
        <f t="shared" si="0"/>
        <v>0</v>
      </c>
      <c r="U16">
        <f t="shared" si="0"/>
        <v>0</v>
      </c>
      <c r="V16">
        <f t="shared" si="0"/>
        <v>0</v>
      </c>
      <c r="W16">
        <f t="shared" si="0"/>
        <v>0</v>
      </c>
      <c r="X16">
        <f t="shared" ref="X16:AB16" si="1">COUNTIF(X3:X13,1)</f>
        <v>0</v>
      </c>
      <c r="Y16">
        <f t="shared" si="1"/>
        <v>0</v>
      </c>
      <c r="Z16">
        <f t="shared" si="1"/>
        <v>0</v>
      </c>
      <c r="AA16">
        <f t="shared" si="1"/>
        <v>0</v>
      </c>
      <c r="AB16">
        <f t="shared" si="1"/>
        <v>0</v>
      </c>
    </row>
    <row r="17" spans="1:29" x14ac:dyDescent="0.3">
      <c r="A17" s="100"/>
      <c r="B17" s="100"/>
      <c r="C17" s="4" t="s">
        <v>142</v>
      </c>
      <c r="D17">
        <f>COUNTIF(D3:D13,2)</f>
        <v>0</v>
      </c>
      <c r="E17">
        <f t="shared" ref="E17:W17" si="2">COUNTIF(E3:E13,2)</f>
        <v>0</v>
      </c>
      <c r="F17">
        <f t="shared" si="2"/>
        <v>0</v>
      </c>
      <c r="G17">
        <f t="shared" si="2"/>
        <v>0</v>
      </c>
      <c r="H17">
        <f t="shared" si="2"/>
        <v>0</v>
      </c>
      <c r="I17">
        <f t="shared" si="2"/>
        <v>0</v>
      </c>
      <c r="J17">
        <f t="shared" si="2"/>
        <v>0</v>
      </c>
      <c r="K17">
        <f t="shared" si="2"/>
        <v>0</v>
      </c>
      <c r="L17">
        <f t="shared" si="2"/>
        <v>0</v>
      </c>
      <c r="M17">
        <f t="shared" si="2"/>
        <v>0</v>
      </c>
      <c r="N17">
        <f t="shared" si="2"/>
        <v>0</v>
      </c>
      <c r="O17">
        <f t="shared" si="2"/>
        <v>0</v>
      </c>
      <c r="P17">
        <f t="shared" si="2"/>
        <v>0</v>
      </c>
      <c r="Q17">
        <f t="shared" si="2"/>
        <v>0</v>
      </c>
      <c r="R17">
        <f t="shared" si="2"/>
        <v>0</v>
      </c>
      <c r="S17">
        <f t="shared" si="2"/>
        <v>0</v>
      </c>
      <c r="T17">
        <f t="shared" si="2"/>
        <v>0</v>
      </c>
      <c r="U17">
        <f t="shared" si="2"/>
        <v>0</v>
      </c>
      <c r="V17">
        <f t="shared" si="2"/>
        <v>0</v>
      </c>
      <c r="W17">
        <f t="shared" si="2"/>
        <v>0</v>
      </c>
      <c r="X17">
        <f t="shared" ref="X17:AB17" si="3">COUNTIF(X3:X13,2)</f>
        <v>0</v>
      </c>
      <c r="Y17">
        <f t="shared" si="3"/>
        <v>0</v>
      </c>
      <c r="Z17">
        <f t="shared" si="3"/>
        <v>0</v>
      </c>
      <c r="AA17">
        <f t="shared" si="3"/>
        <v>0</v>
      </c>
      <c r="AB17">
        <f t="shared" si="3"/>
        <v>0</v>
      </c>
    </row>
    <row r="18" spans="1:29" x14ac:dyDescent="0.3">
      <c r="A18" s="100"/>
      <c r="B18" s="100"/>
      <c r="C18" s="4" t="s">
        <v>143</v>
      </c>
      <c r="D18">
        <f>COUNTIF(D3:D13,3)</f>
        <v>0</v>
      </c>
      <c r="E18">
        <f t="shared" ref="E18:W18" si="4">COUNTIF(E3:E13,3)</f>
        <v>0</v>
      </c>
      <c r="F18">
        <f t="shared" si="4"/>
        <v>0</v>
      </c>
      <c r="G18">
        <f t="shared" si="4"/>
        <v>0</v>
      </c>
      <c r="H18">
        <f t="shared" si="4"/>
        <v>0</v>
      </c>
      <c r="I18">
        <f t="shared" si="4"/>
        <v>0</v>
      </c>
      <c r="J18">
        <f t="shared" si="4"/>
        <v>0</v>
      </c>
      <c r="K18">
        <f t="shared" si="4"/>
        <v>0</v>
      </c>
      <c r="L18">
        <f t="shared" si="4"/>
        <v>0</v>
      </c>
      <c r="M18">
        <f t="shared" si="4"/>
        <v>0</v>
      </c>
      <c r="N18">
        <f t="shared" si="4"/>
        <v>0</v>
      </c>
      <c r="O18">
        <f t="shared" si="4"/>
        <v>0</v>
      </c>
      <c r="P18">
        <f t="shared" si="4"/>
        <v>0</v>
      </c>
      <c r="Q18">
        <f t="shared" si="4"/>
        <v>0</v>
      </c>
      <c r="R18">
        <f t="shared" si="4"/>
        <v>0</v>
      </c>
      <c r="S18">
        <f t="shared" si="4"/>
        <v>0</v>
      </c>
      <c r="T18">
        <f t="shared" si="4"/>
        <v>0</v>
      </c>
      <c r="U18">
        <f t="shared" si="4"/>
        <v>0</v>
      </c>
      <c r="V18">
        <f t="shared" si="4"/>
        <v>0</v>
      </c>
      <c r="W18">
        <f t="shared" si="4"/>
        <v>0</v>
      </c>
      <c r="X18">
        <f t="shared" ref="X18:AB18" si="5">COUNTIF(X3:X13,3)</f>
        <v>0</v>
      </c>
      <c r="Y18">
        <f t="shared" si="5"/>
        <v>0</v>
      </c>
      <c r="Z18">
        <f t="shared" si="5"/>
        <v>0</v>
      </c>
      <c r="AA18">
        <f t="shared" si="5"/>
        <v>0</v>
      </c>
      <c r="AB18">
        <f t="shared" si="5"/>
        <v>0</v>
      </c>
    </row>
    <row r="19" spans="1:29" x14ac:dyDescent="0.3">
      <c r="A19" s="100"/>
      <c r="B19" s="100"/>
      <c r="C19" s="4" t="s">
        <v>144</v>
      </c>
      <c r="D19">
        <f>COUNTIF(D3:D13,4)</f>
        <v>0</v>
      </c>
      <c r="E19">
        <f t="shared" ref="E19:W19" si="6">COUNTIF(E3:E13,4)</f>
        <v>0</v>
      </c>
      <c r="F19">
        <f t="shared" si="6"/>
        <v>0</v>
      </c>
      <c r="G19">
        <f t="shared" si="6"/>
        <v>0</v>
      </c>
      <c r="H19">
        <f t="shared" si="6"/>
        <v>0</v>
      </c>
      <c r="I19">
        <f t="shared" si="6"/>
        <v>0</v>
      </c>
      <c r="J19">
        <f t="shared" si="6"/>
        <v>0</v>
      </c>
      <c r="K19">
        <f t="shared" si="6"/>
        <v>0</v>
      </c>
      <c r="L19">
        <f t="shared" si="6"/>
        <v>0</v>
      </c>
      <c r="M19">
        <f t="shared" si="6"/>
        <v>0</v>
      </c>
      <c r="N19">
        <f t="shared" si="6"/>
        <v>0</v>
      </c>
      <c r="O19">
        <f t="shared" si="6"/>
        <v>0</v>
      </c>
      <c r="P19">
        <f t="shared" si="6"/>
        <v>0</v>
      </c>
      <c r="Q19">
        <f t="shared" si="6"/>
        <v>0</v>
      </c>
      <c r="R19">
        <f t="shared" si="6"/>
        <v>0</v>
      </c>
      <c r="S19">
        <f t="shared" si="6"/>
        <v>0</v>
      </c>
      <c r="T19">
        <f t="shared" si="6"/>
        <v>0</v>
      </c>
      <c r="U19">
        <f t="shared" si="6"/>
        <v>0</v>
      </c>
      <c r="V19">
        <f t="shared" si="6"/>
        <v>0</v>
      </c>
      <c r="W19">
        <f t="shared" si="6"/>
        <v>0</v>
      </c>
      <c r="X19">
        <f t="shared" ref="X19:AB19" si="7">COUNTIF(X3:X13,4)</f>
        <v>0</v>
      </c>
      <c r="Y19">
        <f t="shared" si="7"/>
        <v>0</v>
      </c>
      <c r="Z19">
        <f t="shared" si="7"/>
        <v>0</v>
      </c>
      <c r="AA19">
        <f t="shared" si="7"/>
        <v>0</v>
      </c>
      <c r="AB19">
        <f t="shared" si="7"/>
        <v>0</v>
      </c>
    </row>
    <row r="20" spans="1:29" x14ac:dyDescent="0.3">
      <c r="A20" s="100"/>
      <c r="B20" s="100"/>
      <c r="C20" s="4" t="s">
        <v>145</v>
      </c>
      <c r="D20">
        <f>COUNTIF(D3:D13,5)</f>
        <v>0</v>
      </c>
      <c r="E20">
        <f t="shared" ref="E20:W20" si="8">COUNTIF(E3:E13,5)</f>
        <v>0</v>
      </c>
      <c r="F20">
        <f t="shared" si="8"/>
        <v>0</v>
      </c>
      <c r="G20">
        <f t="shared" si="8"/>
        <v>0</v>
      </c>
      <c r="H20">
        <f t="shared" si="8"/>
        <v>0</v>
      </c>
      <c r="I20">
        <f t="shared" si="8"/>
        <v>0</v>
      </c>
      <c r="J20">
        <f t="shared" si="8"/>
        <v>0</v>
      </c>
      <c r="K20">
        <f t="shared" si="8"/>
        <v>0</v>
      </c>
      <c r="L20">
        <f t="shared" si="8"/>
        <v>0</v>
      </c>
      <c r="M20">
        <f t="shared" si="8"/>
        <v>0</v>
      </c>
      <c r="N20">
        <f t="shared" si="8"/>
        <v>0</v>
      </c>
      <c r="O20">
        <f t="shared" si="8"/>
        <v>0</v>
      </c>
      <c r="P20">
        <f t="shared" si="8"/>
        <v>0</v>
      </c>
      <c r="Q20">
        <f t="shared" si="8"/>
        <v>0</v>
      </c>
      <c r="R20">
        <f t="shared" si="8"/>
        <v>0</v>
      </c>
      <c r="S20">
        <f t="shared" si="8"/>
        <v>0</v>
      </c>
      <c r="T20">
        <f t="shared" si="8"/>
        <v>0</v>
      </c>
      <c r="U20">
        <f t="shared" si="8"/>
        <v>0</v>
      </c>
      <c r="V20">
        <f t="shared" si="8"/>
        <v>0</v>
      </c>
      <c r="W20">
        <f t="shared" si="8"/>
        <v>0</v>
      </c>
      <c r="X20">
        <f t="shared" ref="X20:AB20" si="9">COUNTIF(X3:X13,5)</f>
        <v>0</v>
      </c>
      <c r="Y20">
        <f t="shared" si="9"/>
        <v>0</v>
      </c>
      <c r="Z20">
        <f t="shared" si="9"/>
        <v>0</v>
      </c>
      <c r="AA20">
        <f t="shared" si="9"/>
        <v>0</v>
      </c>
      <c r="AB20">
        <f t="shared" si="9"/>
        <v>0</v>
      </c>
    </row>
    <row r="22" spans="1:29" s="3" customFormat="1" ht="86.4" x14ac:dyDescent="0.3">
      <c r="A22" s="77"/>
      <c r="B22" s="78"/>
      <c r="C22" s="57"/>
      <c r="D22" s="45" t="s">
        <v>80</v>
      </c>
      <c r="E22" s="45" t="s">
        <v>81</v>
      </c>
      <c r="F22" s="45" t="s">
        <v>82</v>
      </c>
      <c r="G22" s="43" t="s">
        <v>84</v>
      </c>
      <c r="H22" s="45" t="s">
        <v>83</v>
      </c>
      <c r="I22" s="45" t="s">
        <v>85</v>
      </c>
      <c r="J22" s="45" t="s">
        <v>86</v>
      </c>
      <c r="K22" s="43" t="s">
        <v>87</v>
      </c>
      <c r="L22" s="43" t="s">
        <v>88</v>
      </c>
      <c r="M22" s="43" t="s">
        <v>97</v>
      </c>
      <c r="N22" s="43" t="s">
        <v>98</v>
      </c>
      <c r="O22" s="43" t="s">
        <v>99</v>
      </c>
      <c r="P22" s="45" t="s">
        <v>89</v>
      </c>
      <c r="Q22" s="45" t="s">
        <v>90</v>
      </c>
      <c r="R22" s="45" t="s">
        <v>91</v>
      </c>
      <c r="S22" s="45" t="s">
        <v>92</v>
      </c>
      <c r="T22" s="43" t="s">
        <v>93</v>
      </c>
      <c r="U22" s="43" t="s">
        <v>94</v>
      </c>
      <c r="V22" s="43" t="s">
        <v>103</v>
      </c>
      <c r="W22" s="43" t="s">
        <v>104</v>
      </c>
      <c r="X22" s="45" t="s">
        <v>95</v>
      </c>
      <c r="Y22" s="45" t="s">
        <v>96</v>
      </c>
      <c r="Z22" s="45" t="s">
        <v>100</v>
      </c>
      <c r="AA22" s="45" t="s">
        <v>101</v>
      </c>
      <c r="AB22" s="45" t="s">
        <v>102</v>
      </c>
      <c r="AC22" s="1"/>
    </row>
    <row r="23" spans="1:29" s="60" customFormat="1" x14ac:dyDescent="0.3">
      <c r="A23" s="105" t="s">
        <v>147</v>
      </c>
      <c r="B23" s="105"/>
      <c r="C23" s="80" t="s">
        <v>149</v>
      </c>
      <c r="D23" s="60" t="e">
        <f>D16/B14</f>
        <v>#DIV/0!</v>
      </c>
      <c r="E23" s="65" t="e">
        <f>E16/B14</f>
        <v>#DIV/0!</v>
      </c>
      <c r="F23" s="60" t="e">
        <f>F16/B14</f>
        <v>#DIV/0!</v>
      </c>
      <c r="G23" s="60" t="e">
        <f>G16/B14</f>
        <v>#DIV/0!</v>
      </c>
      <c r="H23" s="60" t="e">
        <f>H16/B14</f>
        <v>#DIV/0!</v>
      </c>
      <c r="I23" s="60" t="e">
        <f>I16/B14</f>
        <v>#DIV/0!</v>
      </c>
      <c r="J23" s="60" t="e">
        <f>J16/B14</f>
        <v>#DIV/0!</v>
      </c>
      <c r="K23" s="60" t="e">
        <f>K16/B14</f>
        <v>#DIV/0!</v>
      </c>
      <c r="L23" s="60" t="e">
        <f>L16/B14</f>
        <v>#DIV/0!</v>
      </c>
      <c r="M23" s="60" t="e">
        <f>M16/B14</f>
        <v>#DIV/0!</v>
      </c>
      <c r="N23" s="60" t="e">
        <f>N16/B14</f>
        <v>#DIV/0!</v>
      </c>
      <c r="O23" s="60" t="e">
        <f>O16/B14</f>
        <v>#DIV/0!</v>
      </c>
      <c r="P23" s="60" t="e">
        <f>P16/B14</f>
        <v>#DIV/0!</v>
      </c>
      <c r="Q23" s="60" t="e">
        <f>Q16/B14</f>
        <v>#DIV/0!</v>
      </c>
      <c r="R23" s="60" t="e">
        <f>R16/B14</f>
        <v>#DIV/0!</v>
      </c>
      <c r="S23" s="60" t="e">
        <f>S16/B14</f>
        <v>#DIV/0!</v>
      </c>
      <c r="T23" s="60" t="e">
        <f>T16/B14</f>
        <v>#DIV/0!</v>
      </c>
      <c r="U23" s="60" t="e">
        <f>U16/B14</f>
        <v>#DIV/0!</v>
      </c>
      <c r="V23" s="60" t="e">
        <f>V16/B14</f>
        <v>#DIV/0!</v>
      </c>
      <c r="W23" s="60" t="e">
        <f>W16/B14</f>
        <v>#DIV/0!</v>
      </c>
      <c r="X23" s="60" t="e">
        <f>X16/B14</f>
        <v>#DIV/0!</v>
      </c>
      <c r="Y23" s="60" t="e">
        <f>Y16/B14</f>
        <v>#DIV/0!</v>
      </c>
      <c r="Z23" s="60" t="e">
        <f>Z16/B14</f>
        <v>#DIV/0!</v>
      </c>
      <c r="AA23" s="60" t="e">
        <f>AA16/B14</f>
        <v>#DIV/0!</v>
      </c>
      <c r="AB23" s="60" t="e">
        <f>AB16/B14</f>
        <v>#DIV/0!</v>
      </c>
    </row>
    <row r="24" spans="1:29" s="60" customFormat="1" x14ac:dyDescent="0.3">
      <c r="A24" s="105"/>
      <c r="B24" s="105"/>
      <c r="C24" s="80" t="s">
        <v>150</v>
      </c>
      <c r="D24" s="60" t="e">
        <f>D17/B14</f>
        <v>#DIV/0!</v>
      </c>
      <c r="E24" s="60" t="e">
        <f>E17/B14</f>
        <v>#DIV/0!</v>
      </c>
      <c r="F24" s="60" t="e">
        <f>F17/B14</f>
        <v>#DIV/0!</v>
      </c>
      <c r="G24" s="60" t="e">
        <f>G17/B14</f>
        <v>#DIV/0!</v>
      </c>
      <c r="H24" s="60" t="e">
        <f>H17/B14</f>
        <v>#DIV/0!</v>
      </c>
      <c r="I24" s="60" t="e">
        <f>I17/B14</f>
        <v>#DIV/0!</v>
      </c>
      <c r="J24" s="60" t="e">
        <f>J17/B14</f>
        <v>#DIV/0!</v>
      </c>
      <c r="K24" s="60" t="e">
        <f>K17/B14</f>
        <v>#DIV/0!</v>
      </c>
      <c r="L24" s="60" t="e">
        <f>L17/B14</f>
        <v>#DIV/0!</v>
      </c>
      <c r="M24" s="60" t="e">
        <f>M17/B14</f>
        <v>#DIV/0!</v>
      </c>
      <c r="N24" s="60" t="e">
        <f>N17/B14</f>
        <v>#DIV/0!</v>
      </c>
      <c r="O24" s="60" t="e">
        <f>O17/B14</f>
        <v>#DIV/0!</v>
      </c>
      <c r="P24" s="60" t="e">
        <f>P17/B14</f>
        <v>#DIV/0!</v>
      </c>
      <c r="Q24" s="60" t="e">
        <f>Q17/B14</f>
        <v>#DIV/0!</v>
      </c>
      <c r="R24" s="60" t="e">
        <f>R17/B14</f>
        <v>#DIV/0!</v>
      </c>
      <c r="S24" s="60" t="e">
        <f>S17/B14</f>
        <v>#DIV/0!</v>
      </c>
      <c r="T24" s="60" t="e">
        <f>T17/B14</f>
        <v>#DIV/0!</v>
      </c>
      <c r="U24" s="60" t="e">
        <f>U17/B14</f>
        <v>#DIV/0!</v>
      </c>
      <c r="V24" s="60" t="e">
        <f>V17/B14</f>
        <v>#DIV/0!</v>
      </c>
      <c r="W24" s="60" t="e">
        <f>W17/B14</f>
        <v>#DIV/0!</v>
      </c>
      <c r="X24" s="60" t="e">
        <f>X17/B14</f>
        <v>#DIV/0!</v>
      </c>
      <c r="Y24" s="60" t="e">
        <f>Y17/B14</f>
        <v>#DIV/0!</v>
      </c>
      <c r="Z24" s="60" t="e">
        <f>Z17/B14</f>
        <v>#DIV/0!</v>
      </c>
      <c r="AA24" s="60" t="e">
        <f>AA17/B14</f>
        <v>#DIV/0!</v>
      </c>
      <c r="AB24" s="60" t="e">
        <f>AB17/B14</f>
        <v>#DIV/0!</v>
      </c>
    </row>
    <row r="25" spans="1:29" s="60" customFormat="1" x14ac:dyDescent="0.3">
      <c r="A25" s="105"/>
      <c r="B25" s="105"/>
      <c r="C25" s="80" t="s">
        <v>151</v>
      </c>
      <c r="D25" s="60" t="e">
        <f>D18/B14</f>
        <v>#DIV/0!</v>
      </c>
      <c r="E25" s="60" t="e">
        <f>E18/B14</f>
        <v>#DIV/0!</v>
      </c>
      <c r="F25" s="60" t="e">
        <f>F18/B14</f>
        <v>#DIV/0!</v>
      </c>
      <c r="G25" s="60" t="e">
        <f>G18/B14</f>
        <v>#DIV/0!</v>
      </c>
      <c r="H25" s="60" t="e">
        <f>H18/B14</f>
        <v>#DIV/0!</v>
      </c>
      <c r="I25" s="60" t="e">
        <f>I18/B14</f>
        <v>#DIV/0!</v>
      </c>
      <c r="J25" s="60" t="e">
        <f>J18/B14</f>
        <v>#DIV/0!</v>
      </c>
      <c r="K25" s="60" t="e">
        <f>K18/B14</f>
        <v>#DIV/0!</v>
      </c>
      <c r="L25" s="60" t="e">
        <f>L18/B14</f>
        <v>#DIV/0!</v>
      </c>
      <c r="M25" s="60" t="e">
        <f>M18/B14</f>
        <v>#DIV/0!</v>
      </c>
      <c r="N25" s="60" t="e">
        <f>N18/B14</f>
        <v>#DIV/0!</v>
      </c>
      <c r="O25" s="60" t="e">
        <f>O18/B14</f>
        <v>#DIV/0!</v>
      </c>
      <c r="P25" s="60" t="e">
        <f>P18/B14</f>
        <v>#DIV/0!</v>
      </c>
      <c r="Q25" s="60" t="e">
        <f>Q18/B14</f>
        <v>#DIV/0!</v>
      </c>
      <c r="R25" s="60" t="e">
        <f>R18/B14</f>
        <v>#DIV/0!</v>
      </c>
      <c r="S25" s="60" t="e">
        <f>S18/B14</f>
        <v>#DIV/0!</v>
      </c>
      <c r="T25" s="60" t="e">
        <f>T18/B14</f>
        <v>#DIV/0!</v>
      </c>
      <c r="U25" s="60" t="e">
        <f>U18/B14</f>
        <v>#DIV/0!</v>
      </c>
      <c r="V25" s="60" t="e">
        <f>V18/B14</f>
        <v>#DIV/0!</v>
      </c>
      <c r="W25" s="60" t="e">
        <f>W18/B14</f>
        <v>#DIV/0!</v>
      </c>
      <c r="X25" s="60" t="e">
        <f>X18/B14</f>
        <v>#DIV/0!</v>
      </c>
      <c r="Y25" s="60" t="e">
        <f>Y18/B14</f>
        <v>#DIV/0!</v>
      </c>
      <c r="Z25" s="60" t="e">
        <f>Z18/B14</f>
        <v>#DIV/0!</v>
      </c>
      <c r="AA25" s="60" t="e">
        <f>AA18/B14</f>
        <v>#DIV/0!</v>
      </c>
      <c r="AB25" s="60" t="e">
        <f>AB18/B14</f>
        <v>#DIV/0!</v>
      </c>
    </row>
    <row r="26" spans="1:29" s="60" customFormat="1" x14ac:dyDescent="0.3">
      <c r="A26" s="105"/>
      <c r="B26" s="105"/>
      <c r="C26" s="80" t="s">
        <v>152</v>
      </c>
      <c r="D26" s="60" t="e">
        <f>D19/B14</f>
        <v>#DIV/0!</v>
      </c>
      <c r="E26" s="60" t="e">
        <f>E19/B14</f>
        <v>#DIV/0!</v>
      </c>
      <c r="F26" s="60" t="e">
        <f>F19/B14</f>
        <v>#DIV/0!</v>
      </c>
      <c r="G26" s="60" t="e">
        <f>G19/B14</f>
        <v>#DIV/0!</v>
      </c>
      <c r="H26" s="60" t="e">
        <f>H19/B14</f>
        <v>#DIV/0!</v>
      </c>
      <c r="I26" s="60" t="e">
        <f>I19/B14</f>
        <v>#DIV/0!</v>
      </c>
      <c r="J26" s="60" t="e">
        <f>J19/B14</f>
        <v>#DIV/0!</v>
      </c>
      <c r="K26" s="60" t="e">
        <f>K19/B14</f>
        <v>#DIV/0!</v>
      </c>
      <c r="L26" s="60" t="e">
        <f>L19/B14</f>
        <v>#DIV/0!</v>
      </c>
      <c r="M26" s="60" t="e">
        <f>M19/B14</f>
        <v>#DIV/0!</v>
      </c>
      <c r="N26" s="60" t="e">
        <f>N19/B14</f>
        <v>#DIV/0!</v>
      </c>
      <c r="O26" s="60" t="e">
        <f>O19/B14</f>
        <v>#DIV/0!</v>
      </c>
      <c r="P26" s="60" t="e">
        <f>P19/B14</f>
        <v>#DIV/0!</v>
      </c>
      <c r="Q26" s="60" t="e">
        <f>Q19/B14</f>
        <v>#DIV/0!</v>
      </c>
      <c r="R26" s="60" t="e">
        <f>R19/B14</f>
        <v>#DIV/0!</v>
      </c>
      <c r="S26" s="60" t="e">
        <f>S19/B14</f>
        <v>#DIV/0!</v>
      </c>
      <c r="T26" s="60" t="e">
        <f>T19/B14</f>
        <v>#DIV/0!</v>
      </c>
      <c r="U26" s="60" t="e">
        <f>U19/B14</f>
        <v>#DIV/0!</v>
      </c>
      <c r="V26" s="60" t="e">
        <f>V19/B14</f>
        <v>#DIV/0!</v>
      </c>
      <c r="W26" s="60" t="e">
        <f>W19/B14</f>
        <v>#DIV/0!</v>
      </c>
      <c r="X26" s="60" t="e">
        <f>X19/B14</f>
        <v>#DIV/0!</v>
      </c>
      <c r="Y26" s="60" t="e">
        <f>Y19/B14</f>
        <v>#DIV/0!</v>
      </c>
      <c r="Z26" s="60" t="e">
        <f>Z19/B14</f>
        <v>#DIV/0!</v>
      </c>
      <c r="AA26" s="60" t="e">
        <f>AA19/B14</f>
        <v>#DIV/0!</v>
      </c>
      <c r="AB26" s="60" t="e">
        <f>AB19/B14</f>
        <v>#DIV/0!</v>
      </c>
    </row>
    <row r="27" spans="1:29" s="60" customFormat="1" x14ac:dyDescent="0.3">
      <c r="A27" s="105"/>
      <c r="B27" s="105"/>
      <c r="C27" s="80" t="s">
        <v>153</v>
      </c>
      <c r="D27" s="60" t="e">
        <f>D20/B14</f>
        <v>#DIV/0!</v>
      </c>
      <c r="E27" s="60" t="e">
        <f>E20/B14</f>
        <v>#DIV/0!</v>
      </c>
      <c r="F27" s="60" t="e">
        <f>F20/B14</f>
        <v>#DIV/0!</v>
      </c>
      <c r="G27" s="60" t="e">
        <f>G20/B14</f>
        <v>#DIV/0!</v>
      </c>
      <c r="H27" s="60" t="e">
        <f>H20/B14</f>
        <v>#DIV/0!</v>
      </c>
      <c r="I27" s="60" t="e">
        <f>I20/B14</f>
        <v>#DIV/0!</v>
      </c>
      <c r="J27" s="60" t="e">
        <f>J20/B14</f>
        <v>#DIV/0!</v>
      </c>
      <c r="K27" s="60" t="e">
        <f>K20/B14</f>
        <v>#DIV/0!</v>
      </c>
      <c r="L27" s="60" t="e">
        <f>L20/B14</f>
        <v>#DIV/0!</v>
      </c>
      <c r="M27" s="60" t="e">
        <f>M20/B14</f>
        <v>#DIV/0!</v>
      </c>
      <c r="N27" s="60" t="e">
        <f>N20/B14</f>
        <v>#DIV/0!</v>
      </c>
      <c r="O27" s="60" t="e">
        <f>O20/B14</f>
        <v>#DIV/0!</v>
      </c>
      <c r="P27" s="60" t="e">
        <f>P20/B14</f>
        <v>#DIV/0!</v>
      </c>
      <c r="Q27" s="60" t="e">
        <f>Q20/B14</f>
        <v>#DIV/0!</v>
      </c>
      <c r="R27" s="60" t="e">
        <f>R20/B14</f>
        <v>#DIV/0!</v>
      </c>
      <c r="S27" s="60" t="e">
        <f>S20/B14</f>
        <v>#DIV/0!</v>
      </c>
      <c r="T27" s="60" t="e">
        <f>T20/B14</f>
        <v>#DIV/0!</v>
      </c>
      <c r="U27" s="60" t="e">
        <f>U20/B14</f>
        <v>#DIV/0!</v>
      </c>
      <c r="V27" s="60" t="e">
        <f>V20/B14</f>
        <v>#DIV/0!</v>
      </c>
      <c r="W27" s="60" t="e">
        <f>W20/B14</f>
        <v>#DIV/0!</v>
      </c>
      <c r="X27" s="60" t="e">
        <f>X20/B14</f>
        <v>#DIV/0!</v>
      </c>
      <c r="Y27" s="60" t="e">
        <f>Y20/B14</f>
        <v>#DIV/0!</v>
      </c>
      <c r="Z27" s="60" t="e">
        <f>Z20/B14</f>
        <v>#DIV/0!</v>
      </c>
      <c r="AA27" s="60" t="e">
        <f>AA20/B14</f>
        <v>#DIV/0!</v>
      </c>
      <c r="AB27" s="60" t="e">
        <f>AB20/B14</f>
        <v>#DIV/0!</v>
      </c>
    </row>
    <row r="29" spans="1:29" s="79" customFormat="1" ht="18" x14ac:dyDescent="0.3">
      <c r="A29" s="104" t="s">
        <v>139</v>
      </c>
      <c r="B29" s="104"/>
      <c r="D29" s="79" t="e">
        <f t="shared" ref="D29:N29" si="10">AVERAGE(D3:D13)</f>
        <v>#DIV/0!</v>
      </c>
      <c r="E29" s="79" t="e">
        <f t="shared" si="10"/>
        <v>#DIV/0!</v>
      </c>
      <c r="F29" s="79" t="e">
        <f t="shared" si="10"/>
        <v>#DIV/0!</v>
      </c>
      <c r="G29" s="79" t="e">
        <f t="shared" si="10"/>
        <v>#DIV/0!</v>
      </c>
      <c r="H29" s="79" t="e">
        <f t="shared" si="10"/>
        <v>#DIV/0!</v>
      </c>
      <c r="I29" s="79" t="e">
        <f t="shared" si="10"/>
        <v>#DIV/0!</v>
      </c>
      <c r="J29" s="79" t="e">
        <f t="shared" si="10"/>
        <v>#DIV/0!</v>
      </c>
      <c r="K29" s="79" t="e">
        <f t="shared" si="10"/>
        <v>#DIV/0!</v>
      </c>
      <c r="L29" s="79" t="e">
        <f t="shared" si="10"/>
        <v>#DIV/0!</v>
      </c>
      <c r="M29" s="79" t="e">
        <f t="shared" si="10"/>
        <v>#DIV/0!</v>
      </c>
      <c r="N29" s="79" t="e">
        <f t="shared" si="10"/>
        <v>#DIV/0!</v>
      </c>
      <c r="O29" s="79" t="e">
        <f t="shared" ref="O29:AB29" si="11">AVERAGE(O3:O13)</f>
        <v>#DIV/0!</v>
      </c>
      <c r="P29" s="79" t="e">
        <f t="shared" si="11"/>
        <v>#DIV/0!</v>
      </c>
      <c r="Q29" s="79" t="e">
        <f t="shared" si="11"/>
        <v>#DIV/0!</v>
      </c>
      <c r="R29" s="79" t="e">
        <f t="shared" si="11"/>
        <v>#DIV/0!</v>
      </c>
      <c r="S29" s="79" t="e">
        <f t="shared" si="11"/>
        <v>#DIV/0!</v>
      </c>
      <c r="T29" s="79" t="e">
        <f t="shared" si="11"/>
        <v>#DIV/0!</v>
      </c>
      <c r="U29" s="79" t="e">
        <f t="shared" si="11"/>
        <v>#DIV/0!</v>
      </c>
      <c r="V29" s="79" t="e">
        <f t="shared" si="11"/>
        <v>#DIV/0!</v>
      </c>
      <c r="W29" s="79" t="e">
        <f t="shared" si="11"/>
        <v>#DIV/0!</v>
      </c>
      <c r="X29" s="79" t="e">
        <f t="shared" si="11"/>
        <v>#DIV/0!</v>
      </c>
      <c r="Y29" s="79" t="e">
        <f t="shared" si="11"/>
        <v>#DIV/0!</v>
      </c>
      <c r="Z29" s="79" t="e">
        <f t="shared" si="11"/>
        <v>#DIV/0!</v>
      </c>
      <c r="AA29" s="79" t="e">
        <f t="shared" si="11"/>
        <v>#DIV/0!</v>
      </c>
      <c r="AB29" s="79" t="e">
        <f t="shared" si="11"/>
        <v>#DIV/0!</v>
      </c>
    </row>
  </sheetData>
  <mergeCells count="9">
    <mergeCell ref="T1:W1"/>
    <mergeCell ref="X1:AB1"/>
    <mergeCell ref="A16:B20"/>
    <mergeCell ref="A23:B27"/>
    <mergeCell ref="A29:B29"/>
    <mergeCell ref="D1:F1"/>
    <mergeCell ref="H1:J1"/>
    <mergeCell ref="K1:O1"/>
    <mergeCell ref="P1:S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0819FEF321DD489C63FAD7C8035ACA" ma:contentTypeVersion="13" ma:contentTypeDescription="Een nieuw document maken." ma:contentTypeScope="" ma:versionID="7fc46557402179cdd2b1744d5ed5e64a">
  <xsd:schema xmlns:xsd="http://www.w3.org/2001/XMLSchema" xmlns:xs="http://www.w3.org/2001/XMLSchema" xmlns:p="http://schemas.microsoft.com/office/2006/metadata/properties" xmlns:ns2="834de8c1-eefc-4200-afac-3f380e88da81" xmlns:ns3="a4bd1601-cf77-4e3d-a02c-4245a0668f54" targetNamespace="http://schemas.microsoft.com/office/2006/metadata/properties" ma:root="true" ma:fieldsID="62dec9cc39810160b8b4f4a602b03a08" ns2:_="" ns3:_="">
    <xsd:import namespace="834de8c1-eefc-4200-afac-3f380e88da81"/>
    <xsd:import namespace="a4bd1601-cf77-4e3d-a02c-4245a0668f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4de8c1-eefc-4200-afac-3f380e88d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bd1601-cf77-4e3d-a02c-4245a0668f54"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F6E92A-759E-4E9F-9BC0-8C20BE7BC2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4de8c1-eefc-4200-afac-3f380e88da81"/>
    <ds:schemaRef ds:uri="a4bd1601-cf77-4e3d-a02c-4245a0668f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31BFDA-62BA-4EFD-BC46-B8271452484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CA90CAA-59D8-411F-B33B-9BE7CBA7B1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Uitleg</vt:lpstr>
      <vt:lpstr>Alle gegevens</vt:lpstr>
      <vt:lpstr>Waarom evalueren we</vt:lpstr>
      <vt:lpstr>Wat evalueren we</vt:lpstr>
      <vt:lpstr>Hoe evalueren we</vt:lpstr>
      <vt:lpstr>En wat daarna</vt:lpstr>
      <vt:lpstr>Visie op rapporteren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Julie Van Rijckeghem</cp:lastModifiedBy>
  <dcterms:created xsi:type="dcterms:W3CDTF">2021-09-13T12:00:33Z</dcterms:created>
  <dcterms:modified xsi:type="dcterms:W3CDTF">2021-10-12T07:24:04Z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0x010100F20819FEF321DD489C63FAD7C8035ACA</vt:lpwstr>
  </property>
</Properties>
</file>